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финан.состояние" sheetId="2" r:id="rId2"/>
    <sheet name="поступления и выплаты уч-я" sheetId="3" r:id="rId3"/>
    <sheet name="1 план год" sheetId="4" r:id="rId4"/>
    <sheet name="2 план год" sheetId="5" r:id="rId5"/>
    <sheet name="выплат по расходам на закупку" sheetId="6" r:id="rId6"/>
    <sheet name="сред во врем распр,справ инф" sheetId="7" r:id="rId7"/>
  </sheets>
  <definedNames>
    <definedName name="_xlnm.Print_Area" localSheetId="0">'Лист1'!$A$1:$L$60</definedName>
    <definedName name="_xlnm.Print_Area" localSheetId="6">'сред во врем распр,справ инф'!$A$1:$C$37</definedName>
    <definedName name="_xlnm.Print_Area" localSheetId="1">'финан.состояние'!$A$1:$H$28</definedName>
  </definedNames>
  <calcPr fullCalcOnLoad="1"/>
</workbook>
</file>

<file path=xl/sharedStrings.xml><?xml version="1.0" encoding="utf-8"?>
<sst xmlns="http://schemas.openxmlformats.org/spreadsheetml/2006/main" count="397" uniqueCount="156">
  <si>
    <t>по ОКПО</t>
  </si>
  <si>
    <t>по ОКЕИ</t>
  </si>
  <si>
    <t>в том числе:</t>
  </si>
  <si>
    <t>всего</t>
  </si>
  <si>
    <t>из них: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</si>
  <si>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</si>
  <si>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</si>
  <si>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</si>
  <si>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операций с активами</t>
  </si>
  <si>
    <t>Выплаты по расходам, всего:</t>
  </si>
  <si>
    <t>уплату налогов, сборов и иных платежей, всего</t>
  </si>
  <si>
    <t>безвозмездные перечисления организациям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</si>
  <si>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</si>
  <si>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</si>
  <si>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</si>
  <si>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прочие выбытия</t>
  </si>
  <si>
    <t>Показатели выплат по расходам</t>
  </si>
  <si>
    <t>на закупку товаров, работ, услуг учреждения (подразделения)</t>
  </si>
  <si>
    <t>Наименование показателя</t>
  </si>
  <si>
    <t>Код строки</t>
  </si>
  <si>
    <t>Год начала закупки</t>
  </si>
  <si>
    <t>всего на закупки</t>
  </si>
  <si>
    <r>
      <t xml:space="preserve">в соответствии с Федеральным </t>
    </r>
    <r>
      <rPr>
        <u val="single"/>
        <sz val="10.5"/>
        <color indexed="12"/>
        <rFont val="Verdana"/>
        <family val="2"/>
      </rPr>
      <t>законом</t>
    </r>
    <r>
      <rPr>
        <sz val="10.5"/>
        <rFont val="Verdana"/>
        <family val="2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</si>
  <si>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u val="single"/>
        <sz val="10.5"/>
        <color indexed="12"/>
        <rFont val="Verdana"/>
        <family val="2"/>
      </rPr>
      <t>законом</t>
    </r>
    <r>
      <rPr>
        <sz val="10.5"/>
        <rFont val="Verdana"/>
        <family val="2"/>
      </rPr>
      <t xml:space="preserve"> от 18 июля 2011 г. N 223-ФЗ "О закупках товаров, работ, услуг отдельными видами юридических лиц"</t>
    </r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</si>
  <si>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</si>
  <si>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</si>
  <si>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</si>
  <si>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</si>
  <si>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 во временное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</si>
  <si>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</si>
  <si>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</si>
  <si>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</si>
  <si>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</si>
  <si>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Сумма (руб., )</t>
  </si>
  <si>
    <t>распоряжение учреждения (подразделения)</t>
  </si>
  <si>
    <t>(очередной финансовый год)</t>
  </si>
  <si>
    <t>Сумма</t>
  </si>
  <si>
    <t>(тыс. руб.)</t>
  </si>
  <si>
    <t>Объем публичных обязательств, всего:</t>
  </si>
  <si>
    <r>
      <t xml:space="preserve">Объем бюджетных инвестиций (в части переданных полномочий государственного (муниципального) заказчика в соответствии с Бюджетным </t>
    </r>
    <r>
      <rPr>
        <u val="single"/>
        <sz val="10.5"/>
        <color indexed="12"/>
        <rFont val="Verdana"/>
        <family val="2"/>
      </rPr>
      <t>кодексом</t>
    </r>
    <r>
      <rPr>
        <sz val="10.5"/>
        <rFont val="Verdana"/>
        <family val="2"/>
      </rPr>
      <t xml:space="preserve"> Российской Федерации), всего:</t>
    </r>
  </si>
  <si>
    <t>Объем средств, поступивших во временное распоряжение, всего:</t>
  </si>
  <si>
    <t>Справочная информация</t>
  </si>
  <si>
    <t>Код по бюджетной классификации Российской Федерации</t>
  </si>
  <si>
    <t>субсидия на финансовое обеспечение выполнения государственного (муниципального)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</si>
  <si>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</si>
  <si>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</si>
  <si>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</si>
  <si>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</si>
  <si>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</si>
  <si>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</si>
  <si>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</si>
  <si>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</si>
  <si>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</si>
  <si>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</si>
  <si>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</si>
  <si>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прочие расходы (кроме расходов на закупку товаров, работ, услуг)</t>
  </si>
  <si>
    <t>увеличение остатков средств</t>
  </si>
  <si>
    <t>Выбытие финансовых активов, всего</t>
  </si>
  <si>
    <t>Из них:</t>
  </si>
  <si>
    <t>уменьшение остатков средств</t>
  </si>
  <si>
    <t xml:space="preserve">Объем финансового обеспечения, руб. </t>
  </si>
  <si>
    <t>Показатели по поступлениям</t>
  </si>
  <si>
    <t>и выплатам учреждения (подразделения)</t>
  </si>
  <si>
    <t>N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</si>
  <si>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</si>
  <si>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</si>
  <si>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</si>
  <si>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</si>
  <si>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</si>
  <si>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</si>
  <si>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</si>
  <si>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</si>
  <si>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</si>
  <si>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</si>
  <si>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</si>
  <si>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</si>
  <si>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</si>
  <si>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</si>
  <si>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</si>
  <si>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</si>
  <si>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</t>
  </si>
  <si>
    <t xml:space="preserve">Сумма выплат по расходам на закупку товаров, работ и услуг, руб. </t>
  </si>
  <si>
    <t>Руководитель учреждения</t>
  </si>
  <si>
    <t>_______________</t>
  </si>
  <si>
    <t>подпись</t>
  </si>
  <si>
    <t>расшифровка подписи</t>
  </si>
  <si>
    <t>Петушкова Е.Н.</t>
  </si>
  <si>
    <t>Главный бухгалтер учреждения</t>
  </si>
  <si>
    <t>Бледных В.М.</t>
  </si>
  <si>
    <t>тел.4-43-64</t>
  </si>
  <si>
    <t>субсидии, предоставляемые в соответствии с абзацем вторым пункта 1 статьи 78.1 Бюджетного кодекса Российской Федерации</t>
  </si>
  <si>
    <t>Нач. планово-экономического отдела</t>
  </si>
  <si>
    <t>Колесникова Т.С.</t>
  </si>
  <si>
    <t>на _01 января_ 2019 г.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</si>
  <si>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</si>
  <si>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</si>
  <si>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</si>
  <si>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</si>
  <si>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</si>
  <si>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</si>
  <si>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</si>
  <si>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</si>
  <si>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Наименованиемуниципального бюджетного учреждения (подразделения)</t>
  </si>
  <si>
    <t xml:space="preserve">МУНИЦИПАЛЬНОЕ БЮДЖЕТНОЕ ДОШКОЛЬНОЕ ОБРАЗОВАТЕЛЬНОЕ УЧРЕЖДЕНИЕ 
 "АРЛЮКСКИЙ ДЕТСКИЙ САД "СОЛНЫШКО" </t>
  </si>
  <si>
    <t>ИНН / КПП                                       4230015898/423001001</t>
  </si>
  <si>
    <t>Единица измерения: руб.</t>
  </si>
  <si>
    <t>Наименование органа, осуществляющего функции и полномочия учредителя</t>
  </si>
  <si>
    <t>УПРАВЛЕНИЕ ОБРАЗОВАНИЯ ЮРГИНСКОГО МУНИЦИПАЛЬНОГО РАЙОНА</t>
  </si>
  <si>
    <t>Адрес фактического местонахождения муниципального бюджетного учреждения (подразделения)</t>
  </si>
  <si>
    <t>652070, Российская Федерация, Кемеровская область, Юргинский район,п.ст. Арлюк, ул. Олимпийская, д.7.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</si>
  <si>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</si>
  <si>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</si>
  <si>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</si>
  <si>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</si>
  <si>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</si>
  <si>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муниципального бюджетного учреждения (подразделения):</t>
  </si>
  <si>
    <t>Основной целью деятельности Учреждения является образовательная деятельность по образовательным программам дошкольного образования, присмотр и уход за детьми  до достижения возраста, когда ребенок должен приступить к обучению в школе.</t>
  </si>
  <si>
    <t>1.3. Виды деятельности  бюджетного муниципального учреждения (подразделения):</t>
  </si>
  <si>
    <t xml:space="preserve">Учреждение осуществляет следующие виды деятельности, относящиеся к основной:
- реализация образовательных программ дошкольного образования;
- осуществление присмотра и ухода за детьми;
- реализация дополнительных общеразвивающих программ;
- осуществление индивидуально ориентированной педагогической и социальной помощи обучающимся;
- организация разнообразной массовой работы с обучающимися и родителями (законными представителями) обучающихся для отдыха и досуга, в том числе секционных и других занятий, соревнований, экскурсий;
- проведение выставок, смотров, конкурсов и иных мероприятий образовательного и просветительского характера;
- организация творческой, экспериментальной и инновационной деятельности;
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</si>
  <si>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</si>
  <si>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</si>
  <si>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Колесникова Тальяна Степановна Заведующая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</si>
  <si>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</si>
  <si>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</si>
  <si>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>04.08.2003г</t>
  </si>
  <si>
    <t xml:space="preserve">номер трудового договора                                      </t>
  </si>
  <si>
    <t>б/н</t>
  </si>
  <si>
    <t xml:space="preserve">наименование органа государственной власти, заключившего трудовой договор        </t>
  </si>
  <si>
    <t>Администрация Юргинского муниципального района</t>
  </si>
  <si>
    <t>Срок действия трудового договора, заключенного  с руководителем учреждения</t>
  </si>
  <si>
    <t>бессрочный</t>
  </si>
  <si>
    <t xml:space="preserve">      </t>
  </si>
  <si>
    <t>3 года</t>
  </si>
  <si>
    <t>Количество</t>
  </si>
  <si>
    <t>Стоимость услуг (работ), рублей</t>
  </si>
  <si>
    <t xml:space="preserve">Сумма дохода в год, </t>
  </si>
  <si>
    <t>рублей</t>
  </si>
  <si>
    <t>2.1. Перечень муниципальных услуг (работ):</t>
  </si>
  <si>
    <t>2.2. Перечень муниципальных работ:</t>
  </si>
  <si>
    <t>2.3. Перечень услуг (работ), осуществляемых на платной основе:</t>
  </si>
  <si>
    <t xml:space="preserve">326400000132023850111Д07000000000000005100101 </t>
  </si>
  <si>
    <t>Реестровый номер</t>
  </si>
  <si>
    <t>Предоставление питания</t>
  </si>
  <si>
    <t>услуга бесплатная</t>
  </si>
  <si>
    <t>Реализация основных общеобразовательных программ дошкольного образования</t>
  </si>
  <si>
    <t xml:space="preserve">326400000132023850111Д45000301000301065100101 </t>
  </si>
  <si>
    <t>Ю.С.Гуньчихина</t>
  </si>
  <si>
    <t>Исполнитель:  Винокурцева Е.Б.</t>
  </si>
  <si>
    <t>на</t>
  </si>
  <si>
    <t xml:space="preserve">на 2018  год  и на плановый период   2019 и   2020 годов </t>
  </si>
  <si>
    <t>"09"  января    2018г.</t>
  </si>
  <si>
    <t>на _01 января_ 2020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</si>
  <si>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</si>
  <si>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</si>
  <si>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</si>
  <si>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 xml:space="preserve"> заключение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</si>
</sst>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7">
    <font>
      <sz val="10"/>
      <name val="Arial"/>
      <family val="0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0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4"/>
    </xf>
    <xf numFmtId="0" fontId="1" fillId="0" borderId="12" xfId="0" applyFont="1" applyBorder="1" applyAlignment="1">
      <alignment horizontal="left" vertical="top" wrapText="1" indent="4"/>
    </xf>
    <xf numFmtId="0" fontId="1" fillId="0" borderId="13" xfId="0" applyFont="1" applyBorder="1" applyAlignment="1">
      <alignment horizontal="left" vertical="top" wrapText="1" indent="3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wrapText="1"/>
    </xf>
    <xf numFmtId="4" fontId="0" fillId="33" borderId="0" xfId="0" applyNumberFormat="1" applyFill="1" applyAlignment="1">
      <alignment/>
    </xf>
    <xf numFmtId="4" fontId="1" fillId="33" borderId="10" xfId="0" applyNumberFormat="1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 quotePrefix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21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14" fontId="9" fillId="0" borderId="26" xfId="0" applyNumberFormat="1" applyFont="1" applyBorder="1" applyAlignment="1">
      <alignment vertical="top" wrapText="1"/>
    </xf>
    <xf numFmtId="49" fontId="6" fillId="0" borderId="26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vertical="top" wrapText="1"/>
    </xf>
    <xf numFmtId="49" fontId="6" fillId="0" borderId="27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3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3">
      <selection activeCell="A15" sqref="A15:H16"/>
    </sheetView>
  </sheetViews>
  <sheetFormatPr defaultColWidth="9.140625" defaultRowHeight="12.75"/>
  <cols>
    <col min="5" max="5" width="15.00390625" style="0" customWidth="1"/>
  </cols>
  <sheetData>
    <row r="1" spans="1:12" ht="15" hidden="1">
      <c r="A1" s="38"/>
      <c r="B1" s="38"/>
      <c r="C1" s="55"/>
      <c r="D1" s="55"/>
      <c r="E1" s="39"/>
      <c r="F1" s="56"/>
      <c r="G1" s="56"/>
      <c r="H1" s="57"/>
      <c r="I1" s="57"/>
      <c r="J1" s="57"/>
      <c r="K1" s="57"/>
      <c r="L1" s="57"/>
    </row>
    <row r="2" spans="1:12" ht="15" hidden="1">
      <c r="A2" s="38"/>
      <c r="B2" s="38"/>
      <c r="C2" s="55"/>
      <c r="D2" s="55"/>
      <c r="E2" s="39"/>
      <c r="F2" s="56"/>
      <c r="G2" s="56"/>
      <c r="H2" s="57"/>
      <c r="I2" s="57"/>
      <c r="J2" s="57"/>
      <c r="K2" s="57"/>
      <c r="L2" s="57"/>
    </row>
    <row r="3" spans="1:12" ht="15">
      <c r="A3" s="38"/>
      <c r="B3" s="38"/>
      <c r="C3" s="55"/>
      <c r="D3" s="55"/>
      <c r="E3" s="39"/>
      <c r="F3" s="56"/>
      <c r="G3" s="56"/>
      <c r="H3" s="56" t="s">
        <v>94</v>
      </c>
      <c r="I3" s="56"/>
      <c r="J3" s="56"/>
      <c r="K3" s="56"/>
      <c r="L3" s="56"/>
    </row>
    <row r="4" spans="1:12" ht="15">
      <c r="A4" s="38"/>
      <c r="B4" s="38"/>
      <c r="C4" s="55"/>
      <c r="D4" s="55"/>
      <c r="E4" s="39"/>
      <c r="F4" s="56"/>
      <c r="G4" s="56"/>
      <c r="H4" s="58" t="s">
        <v>95</v>
      </c>
      <c r="I4" s="58"/>
      <c r="J4" s="58"/>
      <c r="K4" s="58"/>
      <c r="L4" s="58"/>
    </row>
    <row r="5" spans="1:12" ht="15.75" thickBot="1">
      <c r="A5" s="38"/>
      <c r="B5" s="38"/>
      <c r="C5" s="55"/>
      <c r="D5" s="55"/>
      <c r="E5" s="39"/>
      <c r="F5" s="56"/>
      <c r="G5" s="56"/>
      <c r="H5" s="41"/>
      <c r="I5" s="59" t="s">
        <v>146</v>
      </c>
      <c r="J5" s="59"/>
      <c r="K5" s="59"/>
      <c r="L5" s="59"/>
    </row>
    <row r="6" spans="1:12" ht="15">
      <c r="A6" s="38"/>
      <c r="B6" s="38"/>
      <c r="C6" s="55"/>
      <c r="D6" s="55"/>
      <c r="E6" s="39"/>
      <c r="F6" s="56"/>
      <c r="G6" s="56"/>
      <c r="H6" s="40" t="s">
        <v>96</v>
      </c>
      <c r="I6" s="60" t="s">
        <v>97</v>
      </c>
      <c r="J6" s="60"/>
      <c r="K6" s="60"/>
      <c r="L6" s="60"/>
    </row>
    <row r="7" spans="1:12" ht="15">
      <c r="A7" s="55"/>
      <c r="B7" s="55"/>
      <c r="C7" s="55"/>
      <c r="D7" s="55"/>
      <c r="E7" s="39"/>
      <c r="F7" s="56"/>
      <c r="G7" s="56"/>
      <c r="H7" s="57" t="str">
        <f>A15</f>
        <v>"09"  января    2018г.</v>
      </c>
      <c r="I7" s="61"/>
      <c r="J7" s="61"/>
      <c r="K7" s="61"/>
      <c r="L7" s="61"/>
    </row>
    <row r="8" spans="1:12" ht="15">
      <c r="A8" s="55"/>
      <c r="B8" s="55"/>
      <c r="C8" s="55"/>
      <c r="D8" s="55"/>
      <c r="E8" s="39"/>
      <c r="F8" s="56"/>
      <c r="G8" s="56"/>
      <c r="H8" s="57" t="s">
        <v>155</v>
      </c>
      <c r="I8" s="61"/>
      <c r="J8" s="61"/>
      <c r="K8" s="61"/>
      <c r="L8" s="61"/>
    </row>
    <row r="9" spans="1:12" ht="15">
      <c r="A9" s="55"/>
      <c r="B9" s="55"/>
      <c r="C9" s="55"/>
      <c r="D9" s="55"/>
      <c r="E9" s="39"/>
      <c r="F9" s="56"/>
      <c r="G9" s="56"/>
      <c r="H9" s="40"/>
      <c r="I9" s="40"/>
      <c r="J9" s="40"/>
      <c r="K9" s="40"/>
      <c r="L9" s="40"/>
    </row>
    <row r="10" spans="1:12" ht="15">
      <c r="A10" s="55"/>
      <c r="B10" s="55"/>
      <c r="C10" s="55"/>
      <c r="D10" s="55"/>
      <c r="E10" s="39"/>
      <c r="F10" s="56"/>
      <c r="G10" s="56"/>
      <c r="H10" s="40"/>
      <c r="I10" s="40"/>
      <c r="J10" s="40"/>
      <c r="K10" s="40"/>
      <c r="L10" s="40"/>
    </row>
    <row r="11" spans="1:12" ht="18.75" customHeight="1">
      <c r="A11" s="62" t="s">
        <v>98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8.75" customHeight="1">
      <c r="A12" s="62" t="s">
        <v>149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9.5" thickBot="1">
      <c r="A13" s="42"/>
      <c r="B13" s="42"/>
      <c r="C13" s="62"/>
      <c r="D13" s="62"/>
      <c r="E13" s="42"/>
      <c r="F13" s="62"/>
      <c r="G13" s="62"/>
      <c r="H13" s="42"/>
      <c r="I13" s="63"/>
      <c r="J13" s="63"/>
      <c r="K13" s="63"/>
      <c r="L13" s="43" t="s">
        <v>99</v>
      </c>
    </row>
    <row r="14" spans="1:12" ht="19.5" thickBot="1">
      <c r="A14" s="42"/>
      <c r="B14" s="42"/>
      <c r="C14" s="62"/>
      <c r="D14" s="62"/>
      <c r="E14" s="42"/>
      <c r="F14" s="62"/>
      <c r="G14" s="62"/>
      <c r="H14" s="42"/>
      <c r="I14" s="64" t="s">
        <v>100</v>
      </c>
      <c r="J14" s="64"/>
      <c r="K14" s="65"/>
      <c r="L14" s="44"/>
    </row>
    <row r="15" spans="1:12" ht="12.75">
      <c r="A15" s="62" t="s">
        <v>150</v>
      </c>
      <c r="B15" s="62"/>
      <c r="C15" s="62"/>
      <c r="D15" s="62"/>
      <c r="E15" s="62"/>
      <c r="F15" s="62"/>
      <c r="G15" s="62"/>
      <c r="H15" s="62"/>
      <c r="I15" s="64" t="s">
        <v>101</v>
      </c>
      <c r="J15" s="64"/>
      <c r="K15" s="65"/>
      <c r="L15" s="67"/>
    </row>
    <row r="16" spans="1:12" ht="13.5" thickBot="1">
      <c r="A16" s="193"/>
      <c r="B16" s="193"/>
      <c r="C16" s="193"/>
      <c r="D16" s="193"/>
      <c r="E16" s="193"/>
      <c r="F16" s="193"/>
      <c r="G16" s="193"/>
      <c r="H16" s="193"/>
      <c r="I16" s="64"/>
      <c r="J16" s="64"/>
      <c r="K16" s="65"/>
      <c r="L16" s="68"/>
    </row>
    <row r="17" spans="1:12" ht="12.75">
      <c r="A17" s="69" t="s">
        <v>102</v>
      </c>
      <c r="B17" s="70"/>
      <c r="C17" s="70"/>
      <c r="D17" s="70" t="s">
        <v>103</v>
      </c>
      <c r="E17" s="70"/>
      <c r="F17" s="70"/>
      <c r="G17" s="70"/>
      <c r="H17" s="75"/>
      <c r="I17" s="78" t="s">
        <v>0</v>
      </c>
      <c r="J17" s="64"/>
      <c r="K17" s="65"/>
      <c r="L17" s="67"/>
    </row>
    <row r="18" spans="1:12" ht="13.5" thickBot="1">
      <c r="A18" s="71"/>
      <c r="B18" s="72"/>
      <c r="C18" s="72"/>
      <c r="D18" s="55"/>
      <c r="E18" s="55"/>
      <c r="F18" s="55"/>
      <c r="G18" s="55"/>
      <c r="H18" s="76"/>
      <c r="I18" s="78"/>
      <c r="J18" s="64"/>
      <c r="K18" s="65"/>
      <c r="L18" s="68"/>
    </row>
    <row r="19" spans="1:12" ht="15.75" thickBot="1">
      <c r="A19" s="71"/>
      <c r="B19" s="72"/>
      <c r="C19" s="72"/>
      <c r="D19" s="55"/>
      <c r="E19" s="55"/>
      <c r="F19" s="55"/>
      <c r="G19" s="55"/>
      <c r="H19" s="76"/>
      <c r="I19" s="71"/>
      <c r="J19" s="55"/>
      <c r="K19" s="76"/>
      <c r="L19" s="45"/>
    </row>
    <row r="20" spans="1:12" ht="15.75" thickBot="1">
      <c r="A20" s="71"/>
      <c r="B20" s="72"/>
      <c r="C20" s="72"/>
      <c r="D20" s="55"/>
      <c r="E20" s="55"/>
      <c r="F20" s="55"/>
      <c r="G20" s="55"/>
      <c r="H20" s="76"/>
      <c r="I20" s="71"/>
      <c r="J20" s="55"/>
      <c r="K20" s="76"/>
      <c r="L20" s="45"/>
    </row>
    <row r="21" spans="1:12" ht="2.25" customHeight="1" thickBot="1">
      <c r="A21" s="73"/>
      <c r="B21" s="74"/>
      <c r="C21" s="74"/>
      <c r="D21" s="74"/>
      <c r="E21" s="74"/>
      <c r="F21" s="74"/>
      <c r="G21" s="74"/>
      <c r="H21" s="77"/>
      <c r="I21" s="78"/>
      <c r="J21" s="64"/>
      <c r="K21" s="65"/>
      <c r="L21" s="46"/>
    </row>
    <row r="22" spans="1:12" ht="15.75" thickBot="1">
      <c r="A22" s="79" t="s">
        <v>104</v>
      </c>
      <c r="B22" s="80"/>
      <c r="C22" s="80"/>
      <c r="D22" s="80"/>
      <c r="E22" s="80"/>
      <c r="F22" s="80"/>
      <c r="G22" s="80"/>
      <c r="H22" s="81"/>
      <c r="I22" s="82"/>
      <c r="J22" s="83"/>
      <c r="K22" s="84"/>
      <c r="L22" s="47"/>
    </row>
    <row r="23" spans="1:12" ht="15.75" thickBot="1">
      <c r="A23" s="79" t="s">
        <v>105</v>
      </c>
      <c r="B23" s="80"/>
      <c r="C23" s="80"/>
      <c r="D23" s="80"/>
      <c r="E23" s="80"/>
      <c r="F23" s="80"/>
      <c r="G23" s="80"/>
      <c r="H23" s="81"/>
      <c r="I23" s="85" t="s">
        <v>1</v>
      </c>
      <c r="J23" s="86"/>
      <c r="K23" s="87"/>
      <c r="L23" s="47">
        <v>383</v>
      </c>
    </row>
    <row r="24" spans="1:12" ht="15.75" thickBot="1">
      <c r="A24" s="79" t="s">
        <v>106</v>
      </c>
      <c r="B24" s="80"/>
      <c r="C24" s="80"/>
      <c r="D24" s="80" t="s">
        <v>107</v>
      </c>
      <c r="E24" s="80"/>
      <c r="F24" s="80"/>
      <c r="G24" s="80"/>
      <c r="H24" s="80"/>
      <c r="I24" s="80"/>
      <c r="J24" s="80"/>
      <c r="K24" s="80"/>
      <c r="L24" s="81"/>
    </row>
    <row r="25" spans="1:12" ht="33.75" customHeight="1" thickBot="1">
      <c r="A25" s="79" t="s">
        <v>108</v>
      </c>
      <c r="B25" s="80"/>
      <c r="C25" s="80"/>
      <c r="D25" s="80" t="s">
        <v>109</v>
      </c>
      <c r="E25" s="80"/>
      <c r="F25" s="80"/>
      <c r="G25" s="80"/>
      <c r="H25" s="80"/>
      <c r="I25" s="80"/>
      <c r="J25" s="80"/>
      <c r="K25" s="80"/>
      <c r="L25" s="81"/>
    </row>
    <row r="26" spans="1:12" ht="14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4.25">
      <c r="A27" s="63" t="s">
        <v>110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" thickBo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89" t="s">
        <v>111</v>
      </c>
      <c r="B29" s="90"/>
      <c r="C29" s="90"/>
      <c r="D29" s="90"/>
      <c r="E29" s="90"/>
      <c r="F29" s="90"/>
      <c r="G29" s="90"/>
      <c r="H29" s="91"/>
      <c r="I29" s="92"/>
      <c r="J29" s="93"/>
      <c r="K29" s="93"/>
      <c r="L29" s="94"/>
    </row>
    <row r="30" spans="1:12" ht="13.5" thickBot="1">
      <c r="A30" s="98" t="s">
        <v>112</v>
      </c>
      <c r="B30" s="99"/>
      <c r="C30" s="99"/>
      <c r="D30" s="99"/>
      <c r="E30" s="99"/>
      <c r="F30" s="99"/>
      <c r="G30" s="99"/>
      <c r="H30" s="100"/>
      <c r="I30" s="95"/>
      <c r="J30" s="96"/>
      <c r="K30" s="96"/>
      <c r="L30" s="97"/>
    </row>
    <row r="31" spans="1:12" ht="15" thickBot="1">
      <c r="A31" s="101" t="s">
        <v>113</v>
      </c>
      <c r="B31" s="102"/>
      <c r="C31" s="102"/>
      <c r="D31" s="102"/>
      <c r="E31" s="102"/>
      <c r="F31" s="102"/>
      <c r="G31" s="102"/>
      <c r="H31" s="103"/>
      <c r="I31" s="104">
        <v>209</v>
      </c>
      <c r="J31" s="105"/>
      <c r="K31" s="105"/>
      <c r="L31" s="106"/>
    </row>
    <row r="32" spans="1:12" ht="15" thickBot="1">
      <c r="A32" s="101" t="s">
        <v>114</v>
      </c>
      <c r="B32" s="102"/>
      <c r="C32" s="102"/>
      <c r="D32" s="102"/>
      <c r="E32" s="102"/>
      <c r="F32" s="102"/>
      <c r="G32" s="102"/>
      <c r="H32" s="103"/>
      <c r="I32" s="107">
        <v>36843</v>
      </c>
      <c r="J32" s="105"/>
      <c r="K32" s="105"/>
      <c r="L32" s="106"/>
    </row>
    <row r="33" spans="1:12" ht="15.75" thickBot="1">
      <c r="A33" s="79" t="s">
        <v>115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</row>
    <row r="34" spans="1:12" ht="15.75" thickBot="1">
      <c r="A34" s="79" t="s">
        <v>116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</row>
    <row r="35" spans="1:12" ht="15.75" thickBot="1">
      <c r="A35" s="79" t="s">
        <v>117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</row>
    <row r="36" spans="1:12" ht="15.75" thickBot="1">
      <c r="A36" s="79" t="s">
        <v>118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</row>
    <row r="37" spans="1:12" ht="12.75">
      <c r="A37" s="111" t="s">
        <v>119</v>
      </c>
      <c r="B37" s="112"/>
      <c r="C37" s="112"/>
      <c r="D37" s="112"/>
      <c r="E37" s="112"/>
      <c r="F37" s="112"/>
      <c r="G37" s="112"/>
      <c r="H37" s="113"/>
      <c r="I37" s="69"/>
      <c r="J37" s="70"/>
      <c r="K37" s="70"/>
      <c r="L37" s="75"/>
    </row>
    <row r="38" spans="1:12" ht="13.5" thickBot="1">
      <c r="A38" s="114"/>
      <c r="B38" s="115"/>
      <c r="C38" s="115"/>
      <c r="D38" s="115"/>
      <c r="E38" s="115"/>
      <c r="F38" s="115"/>
      <c r="G38" s="115"/>
      <c r="H38" s="116"/>
      <c r="I38" s="73"/>
      <c r="J38" s="74"/>
      <c r="K38" s="74"/>
      <c r="L38" s="77"/>
    </row>
    <row r="39" spans="1:12" ht="12.75">
      <c r="A39" s="111" t="s">
        <v>120</v>
      </c>
      <c r="B39" s="112"/>
      <c r="C39" s="112"/>
      <c r="D39" s="112"/>
      <c r="E39" s="112"/>
      <c r="F39" s="112"/>
      <c r="G39" s="112"/>
      <c r="H39" s="113"/>
      <c r="I39" s="69" t="s">
        <v>121</v>
      </c>
      <c r="J39" s="70"/>
      <c r="K39" s="70"/>
      <c r="L39" s="75"/>
    </row>
    <row r="40" spans="1:12" ht="21.75" customHeight="1" thickBot="1">
      <c r="A40" s="114"/>
      <c r="B40" s="115"/>
      <c r="C40" s="115"/>
      <c r="D40" s="115"/>
      <c r="E40" s="115"/>
      <c r="F40" s="115"/>
      <c r="G40" s="115"/>
      <c r="H40" s="116"/>
      <c r="I40" s="73"/>
      <c r="J40" s="74"/>
      <c r="K40" s="74"/>
      <c r="L40" s="77"/>
    </row>
    <row r="41" spans="1:12" ht="12.75">
      <c r="A41" s="111" t="s">
        <v>122</v>
      </c>
      <c r="B41" s="112"/>
      <c r="C41" s="112"/>
      <c r="D41" s="112"/>
      <c r="E41" s="112"/>
      <c r="F41" s="112"/>
      <c r="G41" s="112"/>
      <c r="H41" s="113"/>
      <c r="I41" s="69"/>
      <c r="J41" s="70"/>
      <c r="K41" s="70"/>
      <c r="L41" s="75"/>
    </row>
    <row r="42" spans="1:12" ht="13.5" thickBot="1">
      <c r="A42" s="114"/>
      <c r="B42" s="115"/>
      <c r="C42" s="115"/>
      <c r="D42" s="115"/>
      <c r="E42" s="115"/>
      <c r="F42" s="115"/>
      <c r="G42" s="115"/>
      <c r="H42" s="116"/>
      <c r="I42" s="73"/>
      <c r="J42" s="74"/>
      <c r="K42" s="74"/>
      <c r="L42" s="77"/>
    </row>
    <row r="43" spans="1:12" ht="15.75" thickBot="1">
      <c r="A43" s="101" t="s">
        <v>123</v>
      </c>
      <c r="B43" s="102"/>
      <c r="C43" s="102"/>
      <c r="D43" s="102"/>
      <c r="E43" s="102"/>
      <c r="F43" s="102"/>
      <c r="G43" s="102"/>
      <c r="H43" s="103"/>
      <c r="I43" s="79" t="s">
        <v>124</v>
      </c>
      <c r="J43" s="80"/>
      <c r="K43" s="80"/>
      <c r="L43" s="81"/>
    </row>
    <row r="44" spans="1:12" ht="15.75" thickBot="1">
      <c r="A44" s="101" t="s">
        <v>125</v>
      </c>
      <c r="B44" s="102"/>
      <c r="C44" s="102"/>
      <c r="D44" s="102"/>
      <c r="E44" s="102"/>
      <c r="F44" s="102"/>
      <c r="G44" s="102"/>
      <c r="H44" s="103"/>
      <c r="I44" s="108" t="s">
        <v>126</v>
      </c>
      <c r="J44" s="109"/>
      <c r="K44" s="109"/>
      <c r="L44" s="110"/>
    </row>
    <row r="45" spans="1:12" ht="12.75">
      <c r="A45" s="111" t="s">
        <v>127</v>
      </c>
      <c r="B45" s="112"/>
      <c r="C45" s="112"/>
      <c r="D45" s="112"/>
      <c r="E45" s="112"/>
      <c r="F45" s="112"/>
      <c r="G45" s="112"/>
      <c r="H45" s="113"/>
      <c r="I45" s="69" t="s">
        <v>128</v>
      </c>
      <c r="J45" s="70"/>
      <c r="K45" s="70"/>
      <c r="L45" s="75"/>
    </row>
    <row r="46" spans="1:12" ht="18.75" customHeight="1" thickBot="1">
      <c r="A46" s="114"/>
      <c r="B46" s="115"/>
      <c r="C46" s="115"/>
      <c r="D46" s="115"/>
      <c r="E46" s="115"/>
      <c r="F46" s="115"/>
      <c r="G46" s="115"/>
      <c r="H46" s="116"/>
      <c r="I46" s="73"/>
      <c r="J46" s="74"/>
      <c r="K46" s="74"/>
      <c r="L46" s="77"/>
    </row>
    <row r="47" spans="1:12" ht="12.75">
      <c r="A47" s="111" t="s">
        <v>129</v>
      </c>
      <c r="B47" s="112"/>
      <c r="C47" s="112"/>
      <c r="D47" s="112"/>
      <c r="E47" s="112"/>
      <c r="F47" s="112"/>
      <c r="G47" s="112"/>
      <c r="H47" s="113"/>
      <c r="I47" s="69" t="s">
        <v>130</v>
      </c>
      <c r="J47" s="70"/>
      <c r="K47" s="70"/>
      <c r="L47" s="75"/>
    </row>
    <row r="48" spans="1:12" ht="13.5" thickBot="1">
      <c r="A48" s="114" t="s">
        <v>131</v>
      </c>
      <c r="B48" s="115"/>
      <c r="C48" s="115"/>
      <c r="D48" s="115"/>
      <c r="E48" s="115"/>
      <c r="F48" s="115"/>
      <c r="G48" s="115"/>
      <c r="H48" s="116"/>
      <c r="I48" s="73"/>
      <c r="J48" s="74"/>
      <c r="K48" s="74"/>
      <c r="L48" s="77"/>
    </row>
    <row r="49" spans="1:12" ht="12.75">
      <c r="A49" s="124" t="s">
        <v>132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ht="13.5" thickBo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1:12" ht="15">
      <c r="A51" s="128" t="s">
        <v>18</v>
      </c>
      <c r="B51" s="129"/>
      <c r="C51" s="129"/>
      <c r="D51" s="130"/>
      <c r="E51" s="126" t="s">
        <v>141</v>
      </c>
      <c r="F51" s="134" t="s">
        <v>133</v>
      </c>
      <c r="G51" s="135"/>
      <c r="H51" s="138" t="s">
        <v>134</v>
      </c>
      <c r="I51" s="140" t="s">
        <v>135</v>
      </c>
      <c r="J51" s="141"/>
      <c r="K51" s="141"/>
      <c r="L51" s="142"/>
    </row>
    <row r="52" spans="1:12" ht="15.75" thickBot="1">
      <c r="A52" s="131"/>
      <c r="B52" s="132"/>
      <c r="C52" s="132"/>
      <c r="D52" s="133"/>
      <c r="E52" s="127"/>
      <c r="F52" s="136"/>
      <c r="G52" s="137"/>
      <c r="H52" s="139"/>
      <c r="I52" s="143" t="s">
        <v>136</v>
      </c>
      <c r="J52" s="59"/>
      <c r="K52" s="59"/>
      <c r="L52" s="144"/>
    </row>
    <row r="53" spans="1:12" ht="15" thickBot="1">
      <c r="A53" s="117" t="s">
        <v>137</v>
      </c>
      <c r="B53" s="118"/>
      <c r="C53" s="118"/>
      <c r="D53" s="119"/>
      <c r="E53" s="49"/>
      <c r="F53" s="120"/>
      <c r="G53" s="106"/>
      <c r="H53" s="48"/>
      <c r="I53" s="121"/>
      <c r="J53" s="122"/>
      <c r="K53" s="122"/>
      <c r="L53" s="123"/>
    </row>
    <row r="54" spans="1:12" ht="45.75" customHeight="1" thickBot="1">
      <c r="A54" s="117" t="s">
        <v>142</v>
      </c>
      <c r="B54" s="118"/>
      <c r="C54" s="118"/>
      <c r="D54" s="119"/>
      <c r="E54" s="50" t="s">
        <v>140</v>
      </c>
      <c r="F54" s="120"/>
      <c r="G54" s="106"/>
      <c r="H54" s="48" t="s">
        <v>143</v>
      </c>
      <c r="I54" s="121"/>
      <c r="J54" s="122"/>
      <c r="K54" s="122"/>
      <c r="L54" s="123"/>
    </row>
    <row r="55" spans="1:12" ht="45.75" customHeight="1" thickBot="1">
      <c r="A55" s="148" t="s">
        <v>144</v>
      </c>
      <c r="B55" s="149"/>
      <c r="C55" s="149"/>
      <c r="D55" s="150"/>
      <c r="E55" s="50" t="s">
        <v>145</v>
      </c>
      <c r="F55" s="147"/>
      <c r="G55" s="123"/>
      <c r="H55" s="48" t="s">
        <v>143</v>
      </c>
      <c r="I55" s="121"/>
      <c r="J55" s="122"/>
      <c r="K55" s="122"/>
      <c r="L55" s="123"/>
    </row>
    <row r="56" spans="1:12" ht="15" customHeight="1" thickBot="1">
      <c r="A56" s="117" t="s">
        <v>138</v>
      </c>
      <c r="B56" s="145"/>
      <c r="C56" s="145"/>
      <c r="D56" s="146"/>
      <c r="E56" s="49"/>
      <c r="F56" s="120"/>
      <c r="G56" s="106"/>
      <c r="H56" s="48"/>
      <c r="I56" s="121"/>
      <c r="J56" s="122"/>
      <c r="K56" s="122"/>
      <c r="L56" s="123"/>
    </row>
    <row r="57" spans="1:12" ht="14.25" customHeight="1" thickBot="1">
      <c r="A57" s="117"/>
      <c r="B57" s="118"/>
      <c r="C57" s="118"/>
      <c r="D57" s="119"/>
      <c r="E57" s="49"/>
      <c r="F57" s="120"/>
      <c r="G57" s="106"/>
      <c r="H57" s="48"/>
      <c r="I57" s="121"/>
      <c r="J57" s="122"/>
      <c r="K57" s="122"/>
      <c r="L57" s="123"/>
    </row>
    <row r="58" spans="1:12" ht="3.75" customHeight="1" hidden="1" thickBot="1">
      <c r="A58" s="117"/>
      <c r="B58" s="118"/>
      <c r="C58" s="118"/>
      <c r="D58" s="119"/>
      <c r="E58" s="49"/>
      <c r="F58" s="120"/>
      <c r="G58" s="106"/>
      <c r="H58" s="48"/>
      <c r="I58" s="121"/>
      <c r="J58" s="122"/>
      <c r="K58" s="122"/>
      <c r="L58" s="123"/>
    </row>
    <row r="59" spans="1:12" ht="15" thickBot="1">
      <c r="A59" s="117" t="s">
        <v>139</v>
      </c>
      <c r="B59" s="118"/>
      <c r="C59" s="118"/>
      <c r="D59" s="151"/>
      <c r="E59" s="49"/>
      <c r="F59" s="104"/>
      <c r="G59" s="106"/>
      <c r="H59" s="48"/>
      <c r="I59" s="121"/>
      <c r="J59" s="122"/>
      <c r="K59" s="122"/>
      <c r="L59" s="123"/>
    </row>
    <row r="60" spans="1:12" ht="15" thickBot="1">
      <c r="A60" s="117"/>
      <c r="B60" s="118"/>
      <c r="C60" s="118"/>
      <c r="D60" s="119"/>
      <c r="E60" s="49"/>
      <c r="F60" s="120"/>
      <c r="G60" s="106"/>
      <c r="H60" s="48"/>
      <c r="I60" s="121"/>
      <c r="J60" s="122"/>
      <c r="K60" s="122"/>
      <c r="L60" s="123"/>
    </row>
    <row r="61" spans="1:12" ht="14.25" customHeight="1" thickBot="1">
      <c r="A61" s="117"/>
      <c r="B61" s="118"/>
      <c r="C61" s="118"/>
      <c r="D61" s="119"/>
      <c r="E61" s="49"/>
      <c r="F61" s="120"/>
      <c r="G61" s="106"/>
      <c r="H61" s="48"/>
      <c r="I61" s="121"/>
      <c r="J61" s="122"/>
      <c r="K61" s="122"/>
      <c r="L61" s="123"/>
    </row>
    <row r="62" spans="1:12" ht="15" hidden="1" thickBot="1">
      <c r="A62" s="117"/>
      <c r="B62" s="118"/>
      <c r="C62" s="118"/>
      <c r="D62" s="119"/>
      <c r="E62" s="49"/>
      <c r="F62" s="120"/>
      <c r="G62" s="106"/>
      <c r="H62" s="48"/>
      <c r="I62" s="121"/>
      <c r="J62" s="122"/>
      <c r="K62" s="122"/>
      <c r="L62" s="123"/>
    </row>
    <row r="63" spans="1:12" ht="14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</sheetData>
  <sheetProtection/>
  <mergeCells count="117">
    <mergeCell ref="A63:L63"/>
    <mergeCell ref="A61:D61"/>
    <mergeCell ref="F61:G61"/>
    <mergeCell ref="I61:L61"/>
    <mergeCell ref="A62:D62"/>
    <mergeCell ref="F62:G62"/>
    <mergeCell ref="I62:L62"/>
    <mergeCell ref="A59:D59"/>
    <mergeCell ref="F59:G59"/>
    <mergeCell ref="I59:L59"/>
    <mergeCell ref="A60:D60"/>
    <mergeCell ref="F60:G60"/>
    <mergeCell ref="I60:L60"/>
    <mergeCell ref="A57:D57"/>
    <mergeCell ref="F57:G57"/>
    <mergeCell ref="I57:L57"/>
    <mergeCell ref="A58:D58"/>
    <mergeCell ref="F58:G58"/>
    <mergeCell ref="I58:L58"/>
    <mergeCell ref="A54:D54"/>
    <mergeCell ref="F54:G54"/>
    <mergeCell ref="I54:L54"/>
    <mergeCell ref="A56:D56"/>
    <mergeCell ref="F56:G56"/>
    <mergeCell ref="I56:L56"/>
    <mergeCell ref="F55:G55"/>
    <mergeCell ref="I55:L55"/>
    <mergeCell ref="A55:D55"/>
    <mergeCell ref="A49:L50"/>
    <mergeCell ref="E51:E52"/>
    <mergeCell ref="A51:D52"/>
    <mergeCell ref="F51:G52"/>
    <mergeCell ref="H51:H52"/>
    <mergeCell ref="I51:L51"/>
    <mergeCell ref="I52:L52"/>
    <mergeCell ref="A43:H43"/>
    <mergeCell ref="I43:L43"/>
    <mergeCell ref="A53:D53"/>
    <mergeCell ref="F53:G53"/>
    <mergeCell ref="I53:L53"/>
    <mergeCell ref="A45:H46"/>
    <mergeCell ref="I45:L46"/>
    <mergeCell ref="A47:H47"/>
    <mergeCell ref="I47:L48"/>
    <mergeCell ref="A48:H48"/>
    <mergeCell ref="A44:H44"/>
    <mergeCell ref="I44:L44"/>
    <mergeCell ref="A35:L35"/>
    <mergeCell ref="A36:L36"/>
    <mergeCell ref="A37:H38"/>
    <mergeCell ref="I37:L38"/>
    <mergeCell ref="A39:H40"/>
    <mergeCell ref="I39:L40"/>
    <mergeCell ref="A41:H42"/>
    <mergeCell ref="I41:L42"/>
    <mergeCell ref="A31:H31"/>
    <mergeCell ref="I31:L31"/>
    <mergeCell ref="A32:H32"/>
    <mergeCell ref="I32:L32"/>
    <mergeCell ref="A33:L33"/>
    <mergeCell ref="A34:L34"/>
    <mergeCell ref="A25:C25"/>
    <mergeCell ref="D25:L25"/>
    <mergeCell ref="A26:L26"/>
    <mergeCell ref="A27:L27"/>
    <mergeCell ref="A28:L28"/>
    <mergeCell ref="A29:H29"/>
    <mergeCell ref="I29:L30"/>
    <mergeCell ref="A30:H30"/>
    <mergeCell ref="A22:H22"/>
    <mergeCell ref="I22:K22"/>
    <mergeCell ref="A23:H23"/>
    <mergeCell ref="I23:K23"/>
    <mergeCell ref="A24:C24"/>
    <mergeCell ref="D24:L2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11:L11"/>
    <mergeCell ref="A12:L12"/>
    <mergeCell ref="C13:D13"/>
    <mergeCell ref="F13:G13"/>
    <mergeCell ref="I13:K13"/>
    <mergeCell ref="C14:D14"/>
    <mergeCell ref="F14:G14"/>
    <mergeCell ref="I14:K14"/>
    <mergeCell ref="A7:A10"/>
    <mergeCell ref="B7:B10"/>
    <mergeCell ref="C7:D10"/>
    <mergeCell ref="F7:G10"/>
    <mergeCell ref="H7:L7"/>
    <mergeCell ref="H8:L8"/>
    <mergeCell ref="C5:D5"/>
    <mergeCell ref="F5:G5"/>
    <mergeCell ref="I5:L5"/>
    <mergeCell ref="C6:D6"/>
    <mergeCell ref="F6:G6"/>
    <mergeCell ref="I6:L6"/>
    <mergeCell ref="C3:D3"/>
    <mergeCell ref="F3:G3"/>
    <mergeCell ref="H3:L3"/>
    <mergeCell ref="C4:D4"/>
    <mergeCell ref="F4:G4"/>
    <mergeCell ref="H4:L4"/>
    <mergeCell ref="C1:D1"/>
    <mergeCell ref="F1:G1"/>
    <mergeCell ref="H1:L1"/>
    <mergeCell ref="C2:D2"/>
    <mergeCell ref="F2:G2"/>
    <mergeCell ref="H2:L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8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3" max="3" width="62.7109375" style="0" customWidth="1"/>
    <col min="4" max="4" width="12.8515625" style="25" customWidth="1"/>
  </cols>
  <sheetData>
    <row r="1" ht="13.5">
      <c r="C1" s="1" t="s">
        <v>80</v>
      </c>
    </row>
    <row r="2" ht="14.25" thickBot="1">
      <c r="C2" s="1"/>
    </row>
    <row r="3" spans="2:4" ht="41.25" customHeight="1" thickBot="1">
      <c r="B3" s="2" t="s">
        <v>63</v>
      </c>
      <c r="C3" s="2" t="s">
        <v>18</v>
      </c>
      <c r="D3" s="26" t="s">
        <v>64</v>
      </c>
    </row>
    <row r="4" spans="2:4" ht="14.25" thickBot="1">
      <c r="B4" s="2">
        <v>1</v>
      </c>
      <c r="C4" s="2">
        <v>2</v>
      </c>
      <c r="D4" s="51">
        <v>3</v>
      </c>
    </row>
    <row r="5" spans="2:4" ht="15.75" customHeight="1" thickBot="1">
      <c r="B5" s="3"/>
      <c r="C5" s="3" t="s">
        <v>65</v>
      </c>
      <c r="D5" s="27">
        <v>984.889</v>
      </c>
    </row>
    <row r="6" spans="2:4" ht="13.5">
      <c r="B6" s="152"/>
      <c r="C6" s="9" t="s">
        <v>4</v>
      </c>
      <c r="D6" s="154">
        <v>694.146</v>
      </c>
    </row>
    <row r="7" spans="2:4" ht="15.75" customHeight="1" thickBot="1">
      <c r="B7" s="153"/>
      <c r="C7" s="11" t="s">
        <v>66</v>
      </c>
      <c r="D7" s="155"/>
    </row>
    <row r="8" spans="2:4" ht="13.5">
      <c r="B8" s="152"/>
      <c r="C8" s="12" t="s">
        <v>2</v>
      </c>
      <c r="D8" s="154">
        <v>378.068</v>
      </c>
    </row>
    <row r="9" spans="2:4" ht="14.25" thickBot="1">
      <c r="B9" s="153"/>
      <c r="C9" s="15" t="s">
        <v>67</v>
      </c>
      <c r="D9" s="155"/>
    </row>
    <row r="10" spans="2:4" ht="15" customHeight="1" thickBot="1">
      <c r="B10" s="3"/>
      <c r="C10" s="16" t="s">
        <v>68</v>
      </c>
      <c r="D10" s="27">
        <v>290.743</v>
      </c>
    </row>
    <row r="11" spans="2:4" ht="13.5">
      <c r="B11" s="152"/>
      <c r="C11" s="12" t="s">
        <v>2</v>
      </c>
      <c r="D11" s="154">
        <v>22.526</v>
      </c>
    </row>
    <row r="12" spans="2:4" ht="14.25" thickBot="1">
      <c r="B12" s="153"/>
      <c r="C12" s="15" t="s">
        <v>67</v>
      </c>
      <c r="D12" s="155"/>
    </row>
    <row r="13" spans="2:4" ht="14.25" thickBot="1">
      <c r="B13" s="3"/>
      <c r="C13" s="3" t="s">
        <v>69</v>
      </c>
      <c r="D13" s="27"/>
    </row>
    <row r="14" spans="2:4" ht="13.5">
      <c r="B14" s="152"/>
      <c r="C14" s="9" t="s">
        <v>4</v>
      </c>
      <c r="D14" s="154"/>
    </row>
    <row r="15" spans="2:4" ht="15" customHeight="1" thickBot="1">
      <c r="B15" s="153"/>
      <c r="C15" s="11" t="s">
        <v>70</v>
      </c>
      <c r="D15" s="155"/>
    </row>
    <row r="16" spans="2:4" ht="13.5">
      <c r="B16" s="152"/>
      <c r="C16" s="17" t="s">
        <v>2</v>
      </c>
      <c r="D16" s="154"/>
    </row>
    <row r="17" spans="2:4" ht="16.5" customHeight="1" thickBot="1">
      <c r="B17" s="153"/>
      <c r="C17" s="18" t="s">
        <v>71</v>
      </c>
      <c r="D17" s="155"/>
    </row>
    <row r="18" spans="2:4" ht="14.25" thickBot="1">
      <c r="B18" s="3"/>
      <c r="C18" s="3"/>
      <c r="D18" s="27"/>
    </row>
    <row r="19" spans="2:4" ht="32.25" customHeight="1" thickBot="1">
      <c r="B19" s="3"/>
      <c r="C19" s="17" t="s">
        <v>72</v>
      </c>
      <c r="D19" s="27"/>
    </row>
    <row r="20" spans="2:4" ht="16.5" customHeight="1" thickBot="1">
      <c r="B20" s="3"/>
      <c r="C20" s="9" t="s">
        <v>73</v>
      </c>
      <c r="D20" s="27"/>
    </row>
    <row r="21" spans="2:4" ht="16.5" customHeight="1" thickBot="1">
      <c r="B21" s="3"/>
      <c r="C21" s="9" t="s">
        <v>74</v>
      </c>
      <c r="D21" s="27"/>
    </row>
    <row r="22" spans="2:4" ht="16.5" customHeight="1" thickBot="1">
      <c r="B22" s="3"/>
      <c r="C22" s="9" t="s">
        <v>75</v>
      </c>
      <c r="D22" s="27"/>
    </row>
    <row r="23" spans="2:4" ht="14.25" thickBot="1">
      <c r="B23" s="3"/>
      <c r="C23" s="3" t="s">
        <v>76</v>
      </c>
      <c r="D23" s="27"/>
    </row>
    <row r="24" spans="2:4" ht="13.5">
      <c r="B24" s="152"/>
      <c r="C24" s="9" t="s">
        <v>4</v>
      </c>
      <c r="D24" s="154"/>
    </row>
    <row r="25" spans="2:4" ht="14.25" thickBot="1">
      <c r="B25" s="153"/>
      <c r="C25" s="11" t="s">
        <v>77</v>
      </c>
      <c r="D25" s="155"/>
    </row>
    <row r="26" spans="2:4" ht="18.75" customHeight="1" thickBot="1">
      <c r="B26" s="3"/>
      <c r="C26" s="9" t="s">
        <v>78</v>
      </c>
      <c r="D26" s="27"/>
    </row>
    <row r="27" spans="2:4" ht="13.5">
      <c r="B27" s="152"/>
      <c r="C27" s="12" t="s">
        <v>2</v>
      </c>
      <c r="D27" s="154"/>
    </row>
    <row r="28" spans="2:4" ht="14.25" customHeight="1" thickBot="1">
      <c r="B28" s="153"/>
      <c r="C28" s="19" t="s">
        <v>79</v>
      </c>
      <c r="D28" s="155"/>
    </row>
  </sheetData>
  <sheetProtection/>
  <mergeCells count="14">
    <mergeCell ref="B14:B15"/>
    <mergeCell ref="D14:D15"/>
    <mergeCell ref="B11:B12"/>
    <mergeCell ref="D11:D12"/>
    <mergeCell ref="B6:B7"/>
    <mergeCell ref="D6:D7"/>
    <mergeCell ref="B8:B9"/>
    <mergeCell ref="D8:D9"/>
    <mergeCell ref="B27:B28"/>
    <mergeCell ref="D27:D28"/>
    <mergeCell ref="B16:B17"/>
    <mergeCell ref="D16:D17"/>
    <mergeCell ref="B24:B25"/>
    <mergeCell ref="D24:D2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1"/>
  <sheetViews>
    <sheetView view="pageBreakPreview" zoomScale="83" zoomScaleNormal="50" zoomScaleSheetLayoutView="83" zoomScalePageLayoutView="0" workbookViewId="0" topLeftCell="A1">
      <selection activeCell="E8" sqref="E8:E9"/>
    </sheetView>
  </sheetViews>
  <sheetFormatPr defaultColWidth="9.140625" defaultRowHeight="12.75"/>
  <cols>
    <col min="1" max="1" width="23.28125" style="0" customWidth="1"/>
    <col min="3" max="3" width="14.28125" style="0" customWidth="1"/>
    <col min="4" max="4" width="17.140625" style="29" bestFit="1" customWidth="1"/>
    <col min="5" max="5" width="16.8515625" style="0" customWidth="1"/>
    <col min="6" max="6" width="18.140625" style="0" customWidth="1"/>
    <col min="7" max="7" width="12.421875" style="0" customWidth="1"/>
    <col min="8" max="8" width="11.421875" style="0" customWidth="1"/>
    <col min="9" max="9" width="13.7109375" style="0" customWidth="1"/>
    <col min="10" max="10" width="9.57421875" style="0" customWidth="1"/>
  </cols>
  <sheetData>
    <row r="2" ht="13.5">
      <c r="E2" s="1" t="s">
        <v>61</v>
      </c>
    </row>
    <row r="3" ht="13.5">
      <c r="E3" s="1" t="s">
        <v>62</v>
      </c>
    </row>
    <row r="4" spans="3:5" ht="15">
      <c r="C4" s="53" t="s">
        <v>148</v>
      </c>
      <c r="E4" s="192" t="str">
        <f>Лист1!A15</f>
        <v>"09"  января    2018г.</v>
      </c>
    </row>
    <row r="5" ht="14.25" thickBot="1">
      <c r="E5" s="1"/>
    </row>
    <row r="6" spans="1:10" ht="78.75" customHeight="1" thickBot="1">
      <c r="A6" s="167" t="s">
        <v>18</v>
      </c>
      <c r="B6" s="167" t="s">
        <v>19</v>
      </c>
      <c r="C6" s="167" t="s">
        <v>42</v>
      </c>
      <c r="D6" s="164" t="s">
        <v>60</v>
      </c>
      <c r="E6" s="165"/>
      <c r="F6" s="165"/>
      <c r="G6" s="165"/>
      <c r="H6" s="165"/>
      <c r="I6" s="165"/>
      <c r="J6" s="166"/>
    </row>
    <row r="7" spans="1:10" ht="14.25" thickBot="1">
      <c r="A7" s="172"/>
      <c r="B7" s="172"/>
      <c r="C7" s="172"/>
      <c r="D7" s="173" t="s">
        <v>3</v>
      </c>
      <c r="E7" s="164" t="s">
        <v>2</v>
      </c>
      <c r="F7" s="165"/>
      <c r="G7" s="165"/>
      <c r="H7" s="165"/>
      <c r="I7" s="165"/>
      <c r="J7" s="166"/>
    </row>
    <row r="8" spans="1:10" ht="131.25" customHeight="1" thickBot="1">
      <c r="A8" s="172"/>
      <c r="B8" s="172"/>
      <c r="C8" s="172"/>
      <c r="D8" s="174"/>
      <c r="E8" s="167" t="s">
        <v>43</v>
      </c>
      <c r="F8" s="167" t="s">
        <v>90</v>
      </c>
      <c r="G8" s="167" t="s">
        <v>44</v>
      </c>
      <c r="H8" s="167" t="s">
        <v>45</v>
      </c>
      <c r="I8" s="164" t="s">
        <v>46</v>
      </c>
      <c r="J8" s="166"/>
    </row>
    <row r="9" spans="1:10" ht="19.5" customHeight="1" thickBot="1">
      <c r="A9" s="168"/>
      <c r="B9" s="168"/>
      <c r="C9" s="168"/>
      <c r="D9" s="175"/>
      <c r="E9" s="168"/>
      <c r="F9" s="168"/>
      <c r="G9" s="168"/>
      <c r="H9" s="168"/>
      <c r="I9" s="2" t="s">
        <v>3</v>
      </c>
      <c r="J9" s="2" t="s">
        <v>47</v>
      </c>
    </row>
    <row r="10" spans="1:10" ht="14.25" thickBot="1">
      <c r="A10" s="2">
        <v>1</v>
      </c>
      <c r="B10" s="2">
        <v>2</v>
      </c>
      <c r="C10" s="2">
        <v>3</v>
      </c>
      <c r="D10" s="37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47.25" customHeight="1" thickBot="1">
      <c r="A11" s="3" t="s">
        <v>5</v>
      </c>
      <c r="B11" s="4">
        <v>100</v>
      </c>
      <c r="C11" s="4" t="s">
        <v>25</v>
      </c>
      <c r="D11" s="35">
        <f>E11+F11+I11</f>
        <v>7773316.4</v>
      </c>
      <c r="E11" s="36">
        <f>E23</f>
        <v>7038012</v>
      </c>
      <c r="F11" s="36">
        <f>F19</f>
        <v>45304.4</v>
      </c>
      <c r="G11" s="36"/>
      <c r="H11" s="36"/>
      <c r="I11" s="36">
        <f>I15+I20</f>
        <v>690000</v>
      </c>
      <c r="J11" s="28"/>
    </row>
    <row r="12" spans="1:10" ht="25.5" customHeight="1">
      <c r="A12" s="9" t="s">
        <v>2</v>
      </c>
      <c r="B12" s="156">
        <v>110</v>
      </c>
      <c r="C12" s="169"/>
      <c r="D12" s="170"/>
      <c r="E12" s="156" t="s">
        <v>25</v>
      </c>
      <c r="F12" s="156" t="s">
        <v>25</v>
      </c>
      <c r="G12" s="156" t="s">
        <v>25</v>
      </c>
      <c r="H12" s="156" t="s">
        <v>25</v>
      </c>
      <c r="I12" s="169"/>
      <c r="J12" s="156" t="s">
        <v>25</v>
      </c>
    </row>
    <row r="13" spans="1:10" ht="39.75" customHeight="1" thickBot="1">
      <c r="A13" s="10" t="s">
        <v>6</v>
      </c>
      <c r="B13" s="157"/>
      <c r="C13" s="159"/>
      <c r="D13" s="171"/>
      <c r="E13" s="157"/>
      <c r="F13" s="157"/>
      <c r="G13" s="157"/>
      <c r="H13" s="157"/>
      <c r="I13" s="159"/>
      <c r="J13" s="157"/>
    </row>
    <row r="14" spans="1:10" ht="14.25" thickBot="1">
      <c r="A14" s="3"/>
      <c r="B14" s="5"/>
      <c r="C14" s="5"/>
      <c r="D14" s="30"/>
      <c r="E14" s="5"/>
      <c r="F14" s="5"/>
      <c r="G14" s="5"/>
      <c r="H14" s="5"/>
      <c r="I14" s="5"/>
      <c r="J14" s="5"/>
    </row>
    <row r="15" spans="1:10" ht="54.75" customHeight="1" thickBot="1">
      <c r="A15" s="3" t="s">
        <v>7</v>
      </c>
      <c r="B15" s="4">
        <v>120</v>
      </c>
      <c r="C15" s="5">
        <v>130</v>
      </c>
      <c r="D15" s="35">
        <f>I15</f>
        <v>690000</v>
      </c>
      <c r="E15" s="5"/>
      <c r="F15" s="4" t="s">
        <v>25</v>
      </c>
      <c r="G15" s="4" t="s">
        <v>25</v>
      </c>
      <c r="H15" s="5"/>
      <c r="I15" s="36">
        <v>690000</v>
      </c>
      <c r="J15" s="5"/>
    </row>
    <row r="16" spans="1:10" ht="14.25" thickBot="1">
      <c r="A16" s="3"/>
      <c r="B16" s="5"/>
      <c r="C16" s="5"/>
      <c r="D16" s="30"/>
      <c r="E16" s="5"/>
      <c r="F16" s="5"/>
      <c r="G16" s="5"/>
      <c r="H16" s="5"/>
      <c r="I16" s="5"/>
      <c r="J16" s="5"/>
    </row>
    <row r="17" spans="1:10" ht="90.75" customHeight="1" thickBot="1">
      <c r="A17" s="3" t="s">
        <v>48</v>
      </c>
      <c r="B17" s="4">
        <v>130</v>
      </c>
      <c r="C17" s="5"/>
      <c r="D17" s="30"/>
      <c r="E17" s="4" t="s">
        <v>25</v>
      </c>
      <c r="F17" s="4" t="s">
        <v>25</v>
      </c>
      <c r="G17" s="4" t="s">
        <v>25</v>
      </c>
      <c r="H17" s="4" t="s">
        <v>25</v>
      </c>
      <c r="I17" s="5"/>
      <c r="J17" s="4" t="s">
        <v>25</v>
      </c>
    </row>
    <row r="18" spans="1:10" ht="181.5" customHeight="1" thickBot="1">
      <c r="A18" s="3" t="s">
        <v>49</v>
      </c>
      <c r="B18" s="4">
        <v>140</v>
      </c>
      <c r="C18" s="5"/>
      <c r="D18" s="30"/>
      <c r="E18" s="4" t="s">
        <v>25</v>
      </c>
      <c r="F18" s="4" t="s">
        <v>25</v>
      </c>
      <c r="G18" s="4" t="s">
        <v>25</v>
      </c>
      <c r="H18" s="4" t="s">
        <v>25</v>
      </c>
      <c r="I18" s="5"/>
      <c r="J18" s="4" t="s">
        <v>25</v>
      </c>
    </row>
    <row r="19" spans="1:10" ht="73.5" customHeight="1" thickBot="1">
      <c r="A19" s="3" t="s">
        <v>50</v>
      </c>
      <c r="B19" s="4">
        <v>150</v>
      </c>
      <c r="C19" s="5">
        <v>180</v>
      </c>
      <c r="D19" s="30">
        <f>F19</f>
        <v>45304.4</v>
      </c>
      <c r="E19" s="4" t="s">
        <v>25</v>
      </c>
      <c r="F19" s="28">
        <f>F23</f>
        <v>45304.4</v>
      </c>
      <c r="G19" s="5"/>
      <c r="H19" s="4" t="s">
        <v>25</v>
      </c>
      <c r="I19" s="4" t="s">
        <v>25</v>
      </c>
      <c r="J19" s="4" t="s">
        <v>25</v>
      </c>
    </row>
    <row r="20" spans="1:10" ht="14.25" thickBot="1">
      <c r="A20" s="3" t="s">
        <v>51</v>
      </c>
      <c r="B20" s="4">
        <v>160</v>
      </c>
      <c r="C20" s="5"/>
      <c r="D20" s="30">
        <f>I20</f>
        <v>0</v>
      </c>
      <c r="E20" s="4" t="s">
        <v>25</v>
      </c>
      <c r="F20" s="4" t="s">
        <v>25</v>
      </c>
      <c r="G20" s="4" t="s">
        <v>25</v>
      </c>
      <c r="H20" s="4" t="s">
        <v>25</v>
      </c>
      <c r="I20" s="5"/>
      <c r="J20" s="5"/>
    </row>
    <row r="21" spans="1:10" ht="56.25" customHeight="1" thickBot="1">
      <c r="A21" s="3" t="s">
        <v>8</v>
      </c>
      <c r="B21" s="4">
        <v>180</v>
      </c>
      <c r="C21" s="4" t="s">
        <v>25</v>
      </c>
      <c r="D21" s="30"/>
      <c r="E21" s="4" t="s">
        <v>25</v>
      </c>
      <c r="F21" s="4" t="s">
        <v>25</v>
      </c>
      <c r="G21" s="4" t="s">
        <v>25</v>
      </c>
      <c r="H21" s="4" t="s">
        <v>25</v>
      </c>
      <c r="I21" s="5"/>
      <c r="J21" s="4" t="s">
        <v>25</v>
      </c>
    </row>
    <row r="22" spans="1:10" ht="14.25" thickBot="1">
      <c r="A22" s="3"/>
      <c r="B22" s="5"/>
      <c r="C22" s="5"/>
      <c r="D22" s="30"/>
      <c r="E22" s="5"/>
      <c r="F22" s="5"/>
      <c r="G22" s="5"/>
      <c r="H22" s="5"/>
      <c r="I22" s="5"/>
      <c r="J22" s="5"/>
    </row>
    <row r="23" spans="1:10" ht="56.25" customHeight="1" thickBot="1">
      <c r="A23" s="3" t="s">
        <v>9</v>
      </c>
      <c r="B23" s="4">
        <v>200</v>
      </c>
      <c r="C23" s="4" t="s">
        <v>25</v>
      </c>
      <c r="D23" s="35">
        <f>E23+F23+I23</f>
        <v>7773316.4</v>
      </c>
      <c r="E23" s="36">
        <f>E24+E30+E35</f>
        <v>7038012</v>
      </c>
      <c r="F23" s="36">
        <f>F24+F30+F35</f>
        <v>45304.4</v>
      </c>
      <c r="G23" s="5"/>
      <c r="H23" s="5"/>
      <c r="I23" s="36">
        <f>I30+I35</f>
        <v>690000</v>
      </c>
      <c r="J23" s="5"/>
    </row>
    <row r="24" spans="1:10" ht="65.25" customHeight="1" thickBot="1">
      <c r="A24" s="3" t="s">
        <v>52</v>
      </c>
      <c r="B24" s="4">
        <v>210</v>
      </c>
      <c r="C24" s="5"/>
      <c r="D24" s="35">
        <f>E24</f>
        <v>6143382</v>
      </c>
      <c r="E24" s="36">
        <f aca="true" t="shared" si="0" ref="E24:J24">E25+E27</f>
        <v>6143382</v>
      </c>
      <c r="F24" s="36">
        <f t="shared" si="0"/>
        <v>0</v>
      </c>
      <c r="G24" s="36">
        <f t="shared" si="0"/>
        <v>0</v>
      </c>
      <c r="H24" s="36">
        <f t="shared" si="0"/>
        <v>0</v>
      </c>
      <c r="I24" s="36">
        <f t="shared" si="0"/>
        <v>0</v>
      </c>
      <c r="J24" s="36">
        <f t="shared" si="0"/>
        <v>0</v>
      </c>
    </row>
    <row r="25" spans="1:10" ht="13.5">
      <c r="A25" s="9" t="s">
        <v>4</v>
      </c>
      <c r="B25" s="156">
        <v>211</v>
      </c>
      <c r="C25" s="158">
        <v>211</v>
      </c>
      <c r="D25" s="160">
        <f>E25</f>
        <v>4718419</v>
      </c>
      <c r="E25" s="162">
        <v>4718419</v>
      </c>
      <c r="F25" s="162"/>
      <c r="G25" s="169"/>
      <c r="H25" s="169"/>
      <c r="I25" s="169"/>
      <c r="J25" s="169"/>
    </row>
    <row r="26" spans="1:10" ht="93" customHeight="1" thickBot="1">
      <c r="A26" s="11" t="s">
        <v>53</v>
      </c>
      <c r="B26" s="157"/>
      <c r="C26" s="159"/>
      <c r="D26" s="161"/>
      <c r="E26" s="163"/>
      <c r="F26" s="163"/>
      <c r="G26" s="159"/>
      <c r="H26" s="159"/>
      <c r="I26" s="159"/>
      <c r="J26" s="159"/>
    </row>
    <row r="27" spans="1:10" ht="20.25" customHeight="1" thickBot="1">
      <c r="A27" s="3"/>
      <c r="B27" s="5"/>
      <c r="C27" s="32">
        <v>213</v>
      </c>
      <c r="D27" s="35">
        <f>E27</f>
        <v>1424963</v>
      </c>
      <c r="E27" s="36">
        <v>1424963</v>
      </c>
      <c r="F27" s="36"/>
      <c r="G27" s="5"/>
      <c r="H27" s="5"/>
      <c r="I27" s="5"/>
      <c r="J27" s="5"/>
    </row>
    <row r="28" spans="1:10" ht="67.5" customHeight="1" thickBot="1">
      <c r="A28" s="3" t="s">
        <v>54</v>
      </c>
      <c r="B28" s="4">
        <v>220</v>
      </c>
      <c r="C28" s="5"/>
      <c r="D28" s="30"/>
      <c r="E28" s="5"/>
      <c r="F28" s="5"/>
      <c r="G28" s="5"/>
      <c r="H28" s="5"/>
      <c r="I28" s="5"/>
      <c r="J28" s="5"/>
    </row>
    <row r="29" spans="1:10" ht="14.25" thickBot="1">
      <c r="A29" s="12" t="s">
        <v>4</v>
      </c>
      <c r="B29" s="5"/>
      <c r="C29" s="5"/>
      <c r="D29" s="30"/>
      <c r="E29" s="5"/>
      <c r="F29" s="5"/>
      <c r="G29" s="5"/>
      <c r="H29" s="5"/>
      <c r="I29" s="5"/>
      <c r="J29" s="5"/>
    </row>
    <row r="30" spans="1:10" ht="75.75" customHeight="1" thickBot="1">
      <c r="A30" s="3" t="s">
        <v>10</v>
      </c>
      <c r="B30" s="4">
        <v>230</v>
      </c>
      <c r="C30" s="5">
        <v>290</v>
      </c>
      <c r="D30" s="35">
        <f>E30+F30</f>
        <v>9092</v>
      </c>
      <c r="E30" s="36">
        <v>9092</v>
      </c>
      <c r="F30" s="52"/>
      <c r="G30" s="5"/>
      <c r="H30" s="5"/>
      <c r="I30" s="5"/>
      <c r="J30" s="5"/>
    </row>
    <row r="31" spans="1:10" ht="25.5" customHeight="1" thickBot="1">
      <c r="A31" s="12" t="s">
        <v>4</v>
      </c>
      <c r="B31" s="5"/>
      <c r="C31" s="5"/>
      <c r="D31" s="30"/>
      <c r="E31" s="5"/>
      <c r="F31" s="5"/>
      <c r="G31" s="5"/>
      <c r="H31" s="5"/>
      <c r="I31" s="5"/>
      <c r="J31" s="5"/>
    </row>
    <row r="32" spans="1:10" ht="66.75" customHeight="1" thickBot="1">
      <c r="A32" s="3" t="s">
        <v>11</v>
      </c>
      <c r="B32" s="4">
        <v>240</v>
      </c>
      <c r="C32" s="5"/>
      <c r="D32" s="30"/>
      <c r="E32" s="5"/>
      <c r="F32" s="5"/>
      <c r="G32" s="5"/>
      <c r="H32" s="5"/>
      <c r="I32" s="5"/>
      <c r="J32" s="5"/>
    </row>
    <row r="33" spans="1:10" ht="14.25" thickBot="1">
      <c r="A33" s="3"/>
      <c r="B33" s="5"/>
      <c r="C33" s="5"/>
      <c r="D33" s="30"/>
      <c r="E33" s="5"/>
      <c r="F33" s="5"/>
      <c r="G33" s="5"/>
      <c r="H33" s="5"/>
      <c r="I33" s="5"/>
      <c r="J33" s="5"/>
    </row>
    <row r="34" spans="1:10" ht="106.5" customHeight="1" thickBot="1">
      <c r="A34" s="3" t="s">
        <v>55</v>
      </c>
      <c r="B34" s="4">
        <v>250</v>
      </c>
      <c r="C34" s="5"/>
      <c r="D34" s="30"/>
      <c r="E34" s="5"/>
      <c r="F34" s="5"/>
      <c r="G34" s="5"/>
      <c r="H34" s="5"/>
      <c r="I34" s="5"/>
      <c r="J34" s="5"/>
    </row>
    <row r="35" spans="1:10" ht="72" customHeight="1" thickBot="1">
      <c r="A35" s="3" t="s">
        <v>12</v>
      </c>
      <c r="B35" s="4">
        <v>260</v>
      </c>
      <c r="C35" s="4" t="s">
        <v>25</v>
      </c>
      <c r="D35" s="35">
        <f aca="true" t="shared" si="1" ref="D35:D41">E35+F35+I35</f>
        <v>1620842.4</v>
      </c>
      <c r="E35" s="36">
        <f>E36+E37+E38+E39+E40+E41</f>
        <v>885538</v>
      </c>
      <c r="F35" s="36">
        <f>F36+F37+F38+F39+F40+F41</f>
        <v>45304.4</v>
      </c>
      <c r="G35" s="28"/>
      <c r="H35" s="28"/>
      <c r="I35" s="36">
        <f>I36+I37+I38+I39+I40+I41</f>
        <v>690000</v>
      </c>
      <c r="J35" s="5"/>
    </row>
    <row r="36" spans="1:10" ht="18.75" customHeight="1" thickBot="1">
      <c r="A36" s="3"/>
      <c r="B36" s="4"/>
      <c r="C36" s="33">
        <v>221</v>
      </c>
      <c r="D36" s="35">
        <f t="shared" si="1"/>
        <v>13002</v>
      </c>
      <c r="E36" s="36">
        <v>13002</v>
      </c>
      <c r="F36" s="36"/>
      <c r="G36" s="28"/>
      <c r="H36" s="28"/>
      <c r="I36" s="36"/>
      <c r="J36" s="5"/>
    </row>
    <row r="37" spans="1:10" ht="18.75" customHeight="1" thickBot="1">
      <c r="A37" s="3"/>
      <c r="B37" s="4"/>
      <c r="C37" s="33">
        <v>223</v>
      </c>
      <c r="D37" s="35">
        <f t="shared" si="1"/>
        <v>698925</v>
      </c>
      <c r="E37" s="36">
        <v>698925</v>
      </c>
      <c r="F37" s="36"/>
      <c r="G37" s="28"/>
      <c r="H37" s="28"/>
      <c r="I37" s="36"/>
      <c r="J37" s="5"/>
    </row>
    <row r="38" spans="1:10" ht="18.75" customHeight="1" thickBot="1">
      <c r="A38" s="3"/>
      <c r="B38" s="4"/>
      <c r="C38" s="33">
        <v>225</v>
      </c>
      <c r="D38" s="35">
        <f t="shared" si="1"/>
        <v>12814.4</v>
      </c>
      <c r="E38" s="36">
        <v>0</v>
      </c>
      <c r="F38" s="36">
        <v>12814.4</v>
      </c>
      <c r="G38" s="28"/>
      <c r="H38" s="28"/>
      <c r="I38" s="36"/>
      <c r="J38" s="5"/>
    </row>
    <row r="39" spans="1:10" ht="18.75" customHeight="1" thickBot="1">
      <c r="A39" s="3"/>
      <c r="B39" s="4"/>
      <c r="C39" s="33">
        <v>226</v>
      </c>
      <c r="D39" s="35">
        <f t="shared" si="1"/>
        <v>37225</v>
      </c>
      <c r="E39" s="36">
        <v>4735</v>
      </c>
      <c r="F39" s="36">
        <v>32490</v>
      </c>
      <c r="G39" s="28"/>
      <c r="H39" s="28"/>
      <c r="I39" s="36"/>
      <c r="J39" s="5"/>
    </row>
    <row r="40" spans="1:10" ht="14.25" thickBot="1">
      <c r="A40" s="3"/>
      <c r="B40" s="5"/>
      <c r="C40" s="33">
        <v>310</v>
      </c>
      <c r="D40" s="35">
        <f t="shared" si="1"/>
        <v>0</v>
      </c>
      <c r="E40" s="36"/>
      <c r="F40" s="4"/>
      <c r="G40" s="5"/>
      <c r="H40" s="5"/>
      <c r="I40" s="36"/>
      <c r="J40" s="5"/>
    </row>
    <row r="41" spans="1:10" ht="14.25" thickBot="1">
      <c r="A41" s="3"/>
      <c r="B41" s="3"/>
      <c r="C41" s="34">
        <v>340</v>
      </c>
      <c r="D41" s="35">
        <f t="shared" si="1"/>
        <v>858876</v>
      </c>
      <c r="E41" s="26">
        <v>168876</v>
      </c>
      <c r="F41" s="2"/>
      <c r="G41" s="3"/>
      <c r="H41" s="3"/>
      <c r="I41" s="26">
        <v>690000</v>
      </c>
      <c r="J41" s="3"/>
    </row>
    <row r="42" spans="1:10" ht="73.5" customHeight="1" thickBot="1">
      <c r="A42" s="3" t="s">
        <v>13</v>
      </c>
      <c r="B42" s="4">
        <v>300</v>
      </c>
      <c r="C42" s="4" t="s">
        <v>25</v>
      </c>
      <c r="D42" s="30"/>
      <c r="E42" s="5"/>
      <c r="F42" s="5"/>
      <c r="G42" s="5"/>
      <c r="H42" s="5"/>
      <c r="I42" s="5"/>
      <c r="J42" s="5"/>
    </row>
    <row r="43" spans="1:10" ht="13.5">
      <c r="A43" s="3" t="s">
        <v>4</v>
      </c>
      <c r="B43" s="156">
        <v>310</v>
      </c>
      <c r="C43" s="169"/>
      <c r="D43" s="170"/>
      <c r="E43" s="176"/>
      <c r="F43" s="176"/>
      <c r="G43" s="176"/>
      <c r="H43" s="176"/>
      <c r="I43" s="176"/>
      <c r="J43" s="169"/>
    </row>
    <row r="44" spans="1:10" ht="51.75" customHeight="1" thickBot="1">
      <c r="A44" s="10" t="s">
        <v>56</v>
      </c>
      <c r="B44" s="157"/>
      <c r="C44" s="159"/>
      <c r="D44" s="171"/>
      <c r="E44" s="177"/>
      <c r="F44" s="177"/>
      <c r="G44" s="177"/>
      <c r="H44" s="177"/>
      <c r="I44" s="177"/>
      <c r="J44" s="159"/>
    </row>
    <row r="45" spans="1:10" ht="14.25" thickBot="1">
      <c r="A45" s="3" t="s">
        <v>14</v>
      </c>
      <c r="B45" s="4">
        <v>320</v>
      </c>
      <c r="C45" s="5"/>
      <c r="D45" s="30"/>
      <c r="E45" s="5"/>
      <c r="F45" s="5"/>
      <c r="G45" s="5"/>
      <c r="H45" s="5"/>
      <c r="I45" s="5"/>
      <c r="J45" s="5"/>
    </row>
    <row r="46" spans="1:10" ht="51" customHeight="1" thickBot="1">
      <c r="A46" s="3" t="s">
        <v>57</v>
      </c>
      <c r="B46" s="4">
        <v>400</v>
      </c>
      <c r="C46" s="5"/>
      <c r="D46" s="30"/>
      <c r="E46" s="5"/>
      <c r="F46" s="5"/>
      <c r="G46" s="5"/>
      <c r="H46" s="5"/>
      <c r="I46" s="5"/>
      <c r="J46" s="5"/>
    </row>
    <row r="47" spans="1:10" ht="13.5">
      <c r="A47" s="3" t="s">
        <v>58</v>
      </c>
      <c r="B47" s="156">
        <v>410</v>
      </c>
      <c r="C47" s="169"/>
      <c r="D47" s="170"/>
      <c r="E47" s="169"/>
      <c r="F47" s="169"/>
      <c r="G47" s="169"/>
      <c r="H47" s="169"/>
      <c r="I47" s="169"/>
      <c r="J47" s="169"/>
    </row>
    <row r="48" spans="1:10" ht="43.5" customHeight="1" thickBot="1">
      <c r="A48" s="10" t="s">
        <v>59</v>
      </c>
      <c r="B48" s="157"/>
      <c r="C48" s="159"/>
      <c r="D48" s="171"/>
      <c r="E48" s="159"/>
      <c r="F48" s="159"/>
      <c r="G48" s="159"/>
      <c r="H48" s="159"/>
      <c r="I48" s="159"/>
      <c r="J48" s="159"/>
    </row>
    <row r="49" spans="1:10" ht="14.25" thickBot="1">
      <c r="A49" s="3" t="s">
        <v>15</v>
      </c>
      <c r="B49" s="4">
        <v>420</v>
      </c>
      <c r="C49" s="5"/>
      <c r="D49" s="30"/>
      <c r="E49" s="5"/>
      <c r="F49" s="5"/>
      <c r="G49" s="5"/>
      <c r="H49" s="5"/>
      <c r="I49" s="5"/>
      <c r="J49" s="5"/>
    </row>
    <row r="50" spans="1:10" ht="48.75" customHeight="1" thickBot="1">
      <c r="A50" s="3" t="s">
        <v>29</v>
      </c>
      <c r="B50" s="4">
        <v>500</v>
      </c>
      <c r="C50" s="4" t="s">
        <v>25</v>
      </c>
      <c r="D50" s="30"/>
      <c r="E50" s="5"/>
      <c r="F50" s="5"/>
      <c r="G50" s="5"/>
      <c r="H50" s="5"/>
      <c r="I50" s="5"/>
      <c r="J50" s="5"/>
    </row>
    <row r="51" spans="1:10" ht="49.5" customHeight="1" thickBot="1">
      <c r="A51" s="6" t="s">
        <v>30</v>
      </c>
      <c r="B51" s="13">
        <v>600</v>
      </c>
      <c r="C51" s="13" t="s">
        <v>25</v>
      </c>
      <c r="D51" s="31"/>
      <c r="E51" s="14"/>
      <c r="F51" s="14"/>
      <c r="G51" s="14"/>
      <c r="H51" s="14"/>
      <c r="I51" s="14"/>
      <c r="J51" s="14"/>
    </row>
  </sheetData>
  <sheetProtection/>
  <mergeCells count="47">
    <mergeCell ref="B47:B48"/>
    <mergeCell ref="C47:C48"/>
    <mergeCell ref="D47:D48"/>
    <mergeCell ref="E47:E48"/>
    <mergeCell ref="B43:B44"/>
    <mergeCell ref="C43:C44"/>
    <mergeCell ref="D43:D44"/>
    <mergeCell ref="E43:E44"/>
    <mergeCell ref="J25:J26"/>
    <mergeCell ref="H43:H44"/>
    <mergeCell ref="F43:F44"/>
    <mergeCell ref="G43:G44"/>
    <mergeCell ref="J12:J13"/>
    <mergeCell ref="F12:F13"/>
    <mergeCell ref="G12:G13"/>
    <mergeCell ref="H12:H13"/>
    <mergeCell ref="I12:I13"/>
    <mergeCell ref="F47:F48"/>
    <mergeCell ref="G47:G48"/>
    <mergeCell ref="H47:H48"/>
    <mergeCell ref="I47:I48"/>
    <mergeCell ref="G25:G26"/>
    <mergeCell ref="J47:J48"/>
    <mergeCell ref="I43:I44"/>
    <mergeCell ref="J43:J44"/>
    <mergeCell ref="H25:H26"/>
    <mergeCell ref="I25:I26"/>
    <mergeCell ref="B12:B13"/>
    <mergeCell ref="C12:C13"/>
    <mergeCell ref="D12:D13"/>
    <mergeCell ref="E12:E13"/>
    <mergeCell ref="A6:A9"/>
    <mergeCell ref="B6:B9"/>
    <mergeCell ref="C6:C9"/>
    <mergeCell ref="D6:J6"/>
    <mergeCell ref="D7:D9"/>
    <mergeCell ref="I8:J8"/>
    <mergeCell ref="B25:B26"/>
    <mergeCell ref="C25:C26"/>
    <mergeCell ref="D25:D26"/>
    <mergeCell ref="E25:E26"/>
    <mergeCell ref="F25:F26"/>
    <mergeCell ref="E7:J7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51"/>
  <sheetViews>
    <sheetView view="pageBreakPreview" zoomScale="83" zoomScaleNormal="50" zoomScaleSheetLayoutView="83" zoomScalePageLayoutView="0" workbookViewId="0" topLeftCell="A1">
      <selection activeCell="E11" sqref="E11:I51"/>
    </sheetView>
  </sheetViews>
  <sheetFormatPr defaultColWidth="9.140625" defaultRowHeight="12.75"/>
  <cols>
    <col min="1" max="1" width="23.28125" style="0" customWidth="1"/>
    <col min="3" max="3" width="14.28125" style="0" customWidth="1"/>
    <col min="4" max="4" width="17.140625" style="29" bestFit="1" customWidth="1"/>
    <col min="5" max="5" width="16.8515625" style="0" customWidth="1"/>
    <col min="6" max="6" width="18.140625" style="0" customWidth="1"/>
    <col min="7" max="7" width="12.421875" style="0" customWidth="1"/>
    <col min="8" max="8" width="11.421875" style="0" customWidth="1"/>
    <col min="9" max="9" width="13.7109375" style="0" customWidth="1"/>
    <col min="10" max="10" width="9.57421875" style="0" customWidth="1"/>
  </cols>
  <sheetData>
    <row r="2" ht="13.5">
      <c r="E2" s="1" t="s">
        <v>61</v>
      </c>
    </row>
    <row r="3" ht="13.5">
      <c r="E3" s="1" t="s">
        <v>62</v>
      </c>
    </row>
    <row r="4" ht="13.5">
      <c r="E4" s="1" t="s">
        <v>93</v>
      </c>
    </row>
    <row r="5" ht="14.25" thickBot="1">
      <c r="E5" s="1"/>
    </row>
    <row r="6" spans="1:10" ht="78.75" customHeight="1" thickBot="1">
      <c r="A6" s="167" t="s">
        <v>18</v>
      </c>
      <c r="B6" s="167" t="s">
        <v>19</v>
      </c>
      <c r="C6" s="167" t="s">
        <v>42</v>
      </c>
      <c r="D6" s="164" t="s">
        <v>60</v>
      </c>
      <c r="E6" s="165"/>
      <c r="F6" s="165"/>
      <c r="G6" s="165"/>
      <c r="H6" s="165"/>
      <c r="I6" s="165"/>
      <c r="J6" s="166"/>
    </row>
    <row r="7" spans="1:10" ht="14.25" thickBot="1">
      <c r="A7" s="172"/>
      <c r="B7" s="172"/>
      <c r="C7" s="172"/>
      <c r="D7" s="173" t="s">
        <v>3</v>
      </c>
      <c r="E7" s="164" t="s">
        <v>2</v>
      </c>
      <c r="F7" s="165"/>
      <c r="G7" s="165"/>
      <c r="H7" s="165"/>
      <c r="I7" s="165"/>
      <c r="J7" s="166"/>
    </row>
    <row r="8" spans="1:10" ht="131.25" customHeight="1" thickBot="1">
      <c r="A8" s="172"/>
      <c r="B8" s="172"/>
      <c r="C8" s="172"/>
      <c r="D8" s="174"/>
      <c r="E8" s="167" t="s">
        <v>43</v>
      </c>
      <c r="F8" s="167" t="s">
        <v>90</v>
      </c>
      <c r="G8" s="167" t="s">
        <v>44</v>
      </c>
      <c r="H8" s="167" t="s">
        <v>45</v>
      </c>
      <c r="I8" s="164" t="s">
        <v>46</v>
      </c>
      <c r="J8" s="166"/>
    </row>
    <row r="9" spans="1:10" ht="19.5" customHeight="1" thickBot="1">
      <c r="A9" s="168"/>
      <c r="B9" s="168"/>
      <c r="C9" s="168"/>
      <c r="D9" s="175"/>
      <c r="E9" s="168"/>
      <c r="F9" s="168"/>
      <c r="G9" s="168"/>
      <c r="H9" s="168"/>
      <c r="I9" s="2" t="s">
        <v>3</v>
      </c>
      <c r="J9" s="2" t="s">
        <v>47</v>
      </c>
    </row>
    <row r="10" spans="1:10" ht="14.25" thickBot="1">
      <c r="A10" s="2">
        <v>1</v>
      </c>
      <c r="B10" s="2">
        <v>2</v>
      </c>
      <c r="C10" s="2">
        <v>3</v>
      </c>
      <c r="D10" s="37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47.25" customHeight="1" thickBot="1">
      <c r="A11" s="3" t="s">
        <v>5</v>
      </c>
      <c r="B11" s="4">
        <v>100</v>
      </c>
      <c r="C11" s="4" t="s">
        <v>25</v>
      </c>
      <c r="D11" s="35">
        <f>E11+F11+I11</f>
        <v>6856977</v>
      </c>
      <c r="E11" s="36">
        <f>E23</f>
        <v>6166477</v>
      </c>
      <c r="F11" s="36">
        <f>F19</f>
        <v>500</v>
      </c>
      <c r="G11" s="36"/>
      <c r="H11" s="36"/>
      <c r="I11" s="36">
        <f>I15+I20</f>
        <v>690000</v>
      </c>
      <c r="J11" s="28"/>
    </row>
    <row r="12" spans="1:10" ht="25.5" customHeight="1">
      <c r="A12" s="9" t="s">
        <v>2</v>
      </c>
      <c r="B12" s="156">
        <v>110</v>
      </c>
      <c r="C12" s="169"/>
      <c r="D12" s="170"/>
      <c r="E12" s="156" t="s">
        <v>25</v>
      </c>
      <c r="F12" s="156" t="s">
        <v>25</v>
      </c>
      <c r="G12" s="156" t="s">
        <v>25</v>
      </c>
      <c r="H12" s="156" t="s">
        <v>25</v>
      </c>
      <c r="I12" s="169"/>
      <c r="J12" s="156" t="s">
        <v>25</v>
      </c>
    </row>
    <row r="13" spans="1:10" ht="39.75" customHeight="1" thickBot="1">
      <c r="A13" s="10" t="s">
        <v>6</v>
      </c>
      <c r="B13" s="157"/>
      <c r="C13" s="159"/>
      <c r="D13" s="171"/>
      <c r="E13" s="157"/>
      <c r="F13" s="157"/>
      <c r="G13" s="157"/>
      <c r="H13" s="157"/>
      <c r="I13" s="159"/>
      <c r="J13" s="157"/>
    </row>
    <row r="14" spans="1:10" ht="14.25" thickBot="1">
      <c r="A14" s="3"/>
      <c r="B14" s="5"/>
      <c r="C14" s="5"/>
      <c r="D14" s="30"/>
      <c r="E14" s="5"/>
      <c r="F14" s="5"/>
      <c r="G14" s="5"/>
      <c r="H14" s="5"/>
      <c r="I14" s="5"/>
      <c r="J14" s="5"/>
    </row>
    <row r="15" spans="1:10" ht="54.75" customHeight="1" thickBot="1">
      <c r="A15" s="3" t="s">
        <v>7</v>
      </c>
      <c r="B15" s="4">
        <v>120</v>
      </c>
      <c r="C15" s="5">
        <v>130</v>
      </c>
      <c r="D15" s="35">
        <f>I15</f>
        <v>690000</v>
      </c>
      <c r="E15" s="5"/>
      <c r="F15" s="4" t="s">
        <v>25</v>
      </c>
      <c r="G15" s="4" t="s">
        <v>25</v>
      </c>
      <c r="H15" s="5"/>
      <c r="I15" s="36">
        <v>690000</v>
      </c>
      <c r="J15" s="5"/>
    </row>
    <row r="16" spans="1:10" ht="14.25" thickBot="1">
      <c r="A16" s="3"/>
      <c r="B16" s="5"/>
      <c r="C16" s="5"/>
      <c r="D16" s="30"/>
      <c r="E16" s="5"/>
      <c r="F16" s="5"/>
      <c r="G16" s="5"/>
      <c r="H16" s="5"/>
      <c r="I16" s="5"/>
      <c r="J16" s="5"/>
    </row>
    <row r="17" spans="1:10" ht="90.75" customHeight="1" thickBot="1">
      <c r="A17" s="3" t="s">
        <v>48</v>
      </c>
      <c r="B17" s="4">
        <v>130</v>
      </c>
      <c r="C17" s="5"/>
      <c r="D17" s="30"/>
      <c r="E17" s="4" t="s">
        <v>25</v>
      </c>
      <c r="F17" s="4" t="s">
        <v>25</v>
      </c>
      <c r="G17" s="4" t="s">
        <v>25</v>
      </c>
      <c r="H17" s="4" t="s">
        <v>25</v>
      </c>
      <c r="I17" s="5"/>
      <c r="J17" s="4" t="s">
        <v>25</v>
      </c>
    </row>
    <row r="18" spans="1:10" ht="181.5" customHeight="1" thickBot="1">
      <c r="A18" s="3" t="s">
        <v>49</v>
      </c>
      <c r="B18" s="4">
        <v>140</v>
      </c>
      <c r="C18" s="5"/>
      <c r="D18" s="30"/>
      <c r="E18" s="4" t="s">
        <v>25</v>
      </c>
      <c r="F18" s="4" t="s">
        <v>25</v>
      </c>
      <c r="G18" s="4" t="s">
        <v>25</v>
      </c>
      <c r="H18" s="4" t="s">
        <v>25</v>
      </c>
      <c r="I18" s="5"/>
      <c r="J18" s="4" t="s">
        <v>25</v>
      </c>
    </row>
    <row r="19" spans="1:10" ht="73.5" customHeight="1" thickBot="1">
      <c r="A19" s="3" t="s">
        <v>50</v>
      </c>
      <c r="B19" s="4">
        <v>150</v>
      </c>
      <c r="C19" s="5">
        <v>180</v>
      </c>
      <c r="D19" s="30">
        <f>F19</f>
        <v>500</v>
      </c>
      <c r="E19" s="4" t="s">
        <v>25</v>
      </c>
      <c r="F19" s="28">
        <f>F23</f>
        <v>500</v>
      </c>
      <c r="G19" s="5"/>
      <c r="H19" s="4" t="s">
        <v>25</v>
      </c>
      <c r="I19" s="4" t="s">
        <v>25</v>
      </c>
      <c r="J19" s="4" t="s">
        <v>25</v>
      </c>
    </row>
    <row r="20" spans="1:10" ht="14.25" thickBot="1">
      <c r="A20" s="3" t="s">
        <v>51</v>
      </c>
      <c r="B20" s="4">
        <v>160</v>
      </c>
      <c r="C20" s="5"/>
      <c r="D20" s="30">
        <f>I20</f>
        <v>0</v>
      </c>
      <c r="E20" s="4" t="s">
        <v>25</v>
      </c>
      <c r="F20" s="4" t="s">
        <v>25</v>
      </c>
      <c r="G20" s="4" t="s">
        <v>25</v>
      </c>
      <c r="H20" s="4" t="s">
        <v>25</v>
      </c>
      <c r="I20" s="5"/>
      <c r="J20" s="5"/>
    </row>
    <row r="21" spans="1:10" ht="56.25" customHeight="1" thickBot="1">
      <c r="A21" s="3" t="s">
        <v>8</v>
      </c>
      <c r="B21" s="4">
        <v>180</v>
      </c>
      <c r="C21" s="4" t="s">
        <v>25</v>
      </c>
      <c r="D21" s="30"/>
      <c r="E21" s="4" t="s">
        <v>25</v>
      </c>
      <c r="F21" s="4" t="s">
        <v>25</v>
      </c>
      <c r="G21" s="4" t="s">
        <v>25</v>
      </c>
      <c r="H21" s="4" t="s">
        <v>25</v>
      </c>
      <c r="I21" s="5"/>
      <c r="J21" s="4" t="s">
        <v>25</v>
      </c>
    </row>
    <row r="22" spans="1:10" ht="14.25" thickBot="1">
      <c r="A22" s="3"/>
      <c r="B22" s="5"/>
      <c r="C22" s="5"/>
      <c r="D22" s="30"/>
      <c r="E22" s="5"/>
      <c r="F22" s="5"/>
      <c r="G22" s="5"/>
      <c r="H22" s="5"/>
      <c r="I22" s="5"/>
      <c r="J22" s="5"/>
    </row>
    <row r="23" spans="1:10" ht="56.25" customHeight="1" thickBot="1">
      <c r="A23" s="3" t="s">
        <v>9</v>
      </c>
      <c r="B23" s="4">
        <v>200</v>
      </c>
      <c r="C23" s="4" t="s">
        <v>25</v>
      </c>
      <c r="D23" s="35">
        <f>E23+F23+I23</f>
        <v>6856977</v>
      </c>
      <c r="E23" s="36">
        <f>E24+E30+E35</f>
        <v>6166477</v>
      </c>
      <c r="F23" s="36">
        <f>F24+F30+F35</f>
        <v>500</v>
      </c>
      <c r="G23" s="5"/>
      <c r="H23" s="5"/>
      <c r="I23" s="36">
        <f>I30+I35</f>
        <v>690000</v>
      </c>
      <c r="J23" s="5"/>
    </row>
    <row r="24" spans="1:10" ht="65.25" customHeight="1" thickBot="1">
      <c r="A24" s="3" t="s">
        <v>52</v>
      </c>
      <c r="B24" s="4">
        <v>210</v>
      </c>
      <c r="C24" s="5"/>
      <c r="D24" s="35">
        <f>E24</f>
        <v>6143382</v>
      </c>
      <c r="E24" s="36">
        <f>E25+E27</f>
        <v>6143382</v>
      </c>
      <c r="F24" s="36"/>
      <c r="G24" s="5"/>
      <c r="H24" s="5"/>
      <c r="I24" s="36">
        <f>I25+I27</f>
        <v>0</v>
      </c>
      <c r="J24" s="5"/>
    </row>
    <row r="25" spans="1:10" ht="13.5">
      <c r="A25" s="9" t="s">
        <v>4</v>
      </c>
      <c r="B25" s="156">
        <v>211</v>
      </c>
      <c r="C25" s="158">
        <v>211</v>
      </c>
      <c r="D25" s="160">
        <f>E25+F25+I25</f>
        <v>4718419</v>
      </c>
      <c r="E25" s="162">
        <v>4718419</v>
      </c>
      <c r="F25" s="162"/>
      <c r="G25" s="169"/>
      <c r="H25" s="169"/>
      <c r="I25" s="169"/>
      <c r="J25" s="169"/>
    </row>
    <row r="26" spans="1:10" ht="93" customHeight="1" thickBot="1">
      <c r="A26" s="11" t="s">
        <v>53</v>
      </c>
      <c r="B26" s="157"/>
      <c r="C26" s="159"/>
      <c r="D26" s="161"/>
      <c r="E26" s="163"/>
      <c r="F26" s="163"/>
      <c r="G26" s="159"/>
      <c r="H26" s="159"/>
      <c r="I26" s="159"/>
      <c r="J26" s="159"/>
    </row>
    <row r="27" spans="1:10" ht="20.25" customHeight="1" thickBot="1">
      <c r="A27" s="3"/>
      <c r="B27" s="5"/>
      <c r="C27" s="32">
        <v>213</v>
      </c>
      <c r="D27" s="35">
        <f>E27+F27+I27</f>
        <v>1424963</v>
      </c>
      <c r="E27" s="36">
        <v>1424963</v>
      </c>
      <c r="F27" s="36"/>
      <c r="G27" s="5"/>
      <c r="H27" s="5"/>
      <c r="I27" s="5"/>
      <c r="J27" s="5"/>
    </row>
    <row r="28" spans="1:10" ht="67.5" customHeight="1" thickBot="1">
      <c r="A28" s="3" t="s">
        <v>54</v>
      </c>
      <c r="B28" s="4">
        <v>220</v>
      </c>
      <c r="C28" s="5"/>
      <c r="D28" s="30"/>
      <c r="E28" s="5"/>
      <c r="F28" s="5"/>
      <c r="G28" s="5"/>
      <c r="H28" s="5"/>
      <c r="I28" s="5"/>
      <c r="J28" s="5"/>
    </row>
    <row r="29" spans="1:10" ht="14.25" thickBot="1">
      <c r="A29" s="12" t="s">
        <v>4</v>
      </c>
      <c r="B29" s="5"/>
      <c r="C29" s="5"/>
      <c r="D29" s="30"/>
      <c r="E29" s="5"/>
      <c r="F29" s="5"/>
      <c r="G29" s="5"/>
      <c r="H29" s="5"/>
      <c r="I29" s="5"/>
      <c r="J29" s="5"/>
    </row>
    <row r="30" spans="1:10" ht="75.75" customHeight="1" thickBot="1">
      <c r="A30" s="3" t="s">
        <v>10</v>
      </c>
      <c r="B30" s="4">
        <v>230</v>
      </c>
      <c r="C30" s="5">
        <v>290</v>
      </c>
      <c r="D30" s="35">
        <f>E30+F30+I30</f>
        <v>0</v>
      </c>
      <c r="E30" s="36">
        <v>0</v>
      </c>
      <c r="F30" s="5"/>
      <c r="G30" s="5"/>
      <c r="H30" s="5"/>
      <c r="I30" s="5"/>
      <c r="J30" s="5"/>
    </row>
    <row r="31" spans="1:10" ht="25.5" customHeight="1" thickBot="1">
      <c r="A31" s="12" t="s">
        <v>4</v>
      </c>
      <c r="B31" s="5"/>
      <c r="C31" s="5"/>
      <c r="D31" s="30"/>
      <c r="E31" s="5"/>
      <c r="F31" s="5"/>
      <c r="G31" s="5"/>
      <c r="H31" s="5"/>
      <c r="I31" s="5"/>
      <c r="J31" s="5"/>
    </row>
    <row r="32" spans="1:10" ht="66.75" customHeight="1" thickBot="1">
      <c r="A32" s="3" t="s">
        <v>11</v>
      </c>
      <c r="B32" s="4">
        <v>240</v>
      </c>
      <c r="C32" s="5"/>
      <c r="D32" s="30"/>
      <c r="E32" s="5"/>
      <c r="F32" s="5"/>
      <c r="G32" s="5"/>
      <c r="H32" s="5"/>
      <c r="I32" s="5"/>
      <c r="J32" s="5"/>
    </row>
    <row r="33" spans="1:10" ht="14.25" thickBot="1">
      <c r="A33" s="3"/>
      <c r="B33" s="5"/>
      <c r="C33" s="5"/>
      <c r="D33" s="30"/>
      <c r="E33" s="5"/>
      <c r="F33" s="5"/>
      <c r="G33" s="5"/>
      <c r="H33" s="5"/>
      <c r="I33" s="5"/>
      <c r="J33" s="5"/>
    </row>
    <row r="34" spans="1:10" ht="106.5" customHeight="1" thickBot="1">
      <c r="A34" s="3" t="s">
        <v>55</v>
      </c>
      <c r="B34" s="4">
        <v>250</v>
      </c>
      <c r="C34" s="5"/>
      <c r="D34" s="30"/>
      <c r="E34" s="5"/>
      <c r="F34" s="5"/>
      <c r="G34" s="5"/>
      <c r="H34" s="5"/>
      <c r="I34" s="5"/>
      <c r="J34" s="5"/>
    </row>
    <row r="35" spans="1:10" ht="72" customHeight="1" thickBot="1">
      <c r="A35" s="3" t="s">
        <v>12</v>
      </c>
      <c r="B35" s="4">
        <v>260</v>
      </c>
      <c r="C35" s="4" t="s">
        <v>25</v>
      </c>
      <c r="D35" s="35">
        <f aca="true" t="shared" si="0" ref="D35:D41">E35+F35+I35</f>
        <v>713595</v>
      </c>
      <c r="E35" s="36">
        <f>E36+E37+E38+E39+E40+E41</f>
        <v>23095</v>
      </c>
      <c r="F35" s="36">
        <f>F36+F37+F38+F39+F40+F41</f>
        <v>500</v>
      </c>
      <c r="G35" s="28"/>
      <c r="H35" s="28"/>
      <c r="I35" s="36">
        <f>I36+I37+I38+I39+I40+I41</f>
        <v>690000</v>
      </c>
      <c r="J35" s="5"/>
    </row>
    <row r="36" spans="1:10" ht="18.75" customHeight="1" thickBot="1">
      <c r="A36" s="3"/>
      <c r="B36" s="4"/>
      <c r="C36" s="33">
        <v>221</v>
      </c>
      <c r="D36" s="35">
        <f t="shared" si="0"/>
        <v>7040</v>
      </c>
      <c r="E36" s="36">
        <v>7040</v>
      </c>
      <c r="F36" s="36"/>
      <c r="G36" s="28"/>
      <c r="H36" s="28"/>
      <c r="I36" s="36"/>
      <c r="J36" s="5"/>
    </row>
    <row r="37" spans="1:10" ht="18.75" customHeight="1" thickBot="1">
      <c r="A37" s="3"/>
      <c r="B37" s="4"/>
      <c r="C37" s="33">
        <v>223</v>
      </c>
      <c r="D37" s="35">
        <f t="shared" si="0"/>
        <v>2500</v>
      </c>
      <c r="E37" s="36">
        <v>2500</v>
      </c>
      <c r="F37" s="36"/>
      <c r="G37" s="28"/>
      <c r="H37" s="28"/>
      <c r="I37" s="36"/>
      <c r="J37" s="5"/>
    </row>
    <row r="38" spans="1:10" ht="18.75" customHeight="1" thickBot="1">
      <c r="A38" s="3"/>
      <c r="B38" s="4"/>
      <c r="C38" s="33">
        <v>225</v>
      </c>
      <c r="D38" s="35">
        <f>E38+F38+I38</f>
        <v>500</v>
      </c>
      <c r="E38" s="36">
        <v>0</v>
      </c>
      <c r="F38" s="36">
        <v>500</v>
      </c>
      <c r="G38" s="28"/>
      <c r="H38" s="28"/>
      <c r="I38" s="36"/>
      <c r="J38" s="5"/>
    </row>
    <row r="39" spans="1:10" ht="18.75" customHeight="1" thickBot="1">
      <c r="A39" s="3"/>
      <c r="B39" s="4"/>
      <c r="C39" s="33">
        <v>226</v>
      </c>
      <c r="D39" s="35">
        <f t="shared" si="0"/>
        <v>4735</v>
      </c>
      <c r="E39" s="36">
        <v>4735</v>
      </c>
      <c r="F39" s="36">
        <v>0</v>
      </c>
      <c r="G39" s="28"/>
      <c r="H39" s="28"/>
      <c r="I39" s="36"/>
      <c r="J39" s="5"/>
    </row>
    <row r="40" spans="1:10" ht="14.25" thickBot="1">
      <c r="A40" s="3"/>
      <c r="B40" s="5"/>
      <c r="C40" s="33">
        <v>310</v>
      </c>
      <c r="D40" s="35">
        <f t="shared" si="0"/>
        <v>0</v>
      </c>
      <c r="E40" s="36">
        <v>0</v>
      </c>
      <c r="F40" s="4"/>
      <c r="G40" s="5"/>
      <c r="H40" s="5"/>
      <c r="I40" s="36"/>
      <c r="J40" s="5"/>
    </row>
    <row r="41" spans="1:10" ht="14.25" thickBot="1">
      <c r="A41" s="3"/>
      <c r="B41" s="3"/>
      <c r="C41" s="34">
        <v>340</v>
      </c>
      <c r="D41" s="35">
        <f t="shared" si="0"/>
        <v>698820</v>
      </c>
      <c r="E41" s="26">
        <v>8820</v>
      </c>
      <c r="F41" s="2"/>
      <c r="G41" s="3"/>
      <c r="H41" s="3"/>
      <c r="I41" s="26">
        <v>690000</v>
      </c>
      <c r="J41" s="3"/>
    </row>
    <row r="42" spans="1:10" ht="73.5" customHeight="1" thickBot="1">
      <c r="A42" s="3" t="s">
        <v>13</v>
      </c>
      <c r="B42" s="4">
        <v>300</v>
      </c>
      <c r="C42" s="4" t="s">
        <v>25</v>
      </c>
      <c r="D42" s="30"/>
      <c r="E42" s="5"/>
      <c r="F42" s="5"/>
      <c r="G42" s="5"/>
      <c r="H42" s="5"/>
      <c r="I42" s="5"/>
      <c r="J42" s="5"/>
    </row>
    <row r="43" spans="1:10" ht="13.5">
      <c r="A43" s="3" t="s">
        <v>4</v>
      </c>
      <c r="B43" s="156">
        <v>310</v>
      </c>
      <c r="C43" s="169"/>
      <c r="D43" s="170"/>
      <c r="E43" s="176"/>
      <c r="F43" s="176"/>
      <c r="G43" s="176"/>
      <c r="H43" s="176"/>
      <c r="I43" s="176"/>
      <c r="J43" s="169"/>
    </row>
    <row r="44" spans="1:10" ht="51.75" customHeight="1" thickBot="1">
      <c r="A44" s="10" t="s">
        <v>56</v>
      </c>
      <c r="B44" s="157"/>
      <c r="C44" s="159"/>
      <c r="D44" s="171"/>
      <c r="E44" s="177"/>
      <c r="F44" s="177"/>
      <c r="G44" s="177"/>
      <c r="H44" s="177"/>
      <c r="I44" s="177"/>
      <c r="J44" s="159"/>
    </row>
    <row r="45" spans="1:10" ht="14.25" thickBot="1">
      <c r="A45" s="3" t="s">
        <v>14</v>
      </c>
      <c r="B45" s="4">
        <v>320</v>
      </c>
      <c r="C45" s="5"/>
      <c r="D45" s="30"/>
      <c r="E45" s="5"/>
      <c r="F45" s="5"/>
      <c r="G45" s="5"/>
      <c r="H45" s="5"/>
      <c r="I45" s="5"/>
      <c r="J45" s="5"/>
    </row>
    <row r="46" spans="1:10" ht="51" customHeight="1" thickBot="1">
      <c r="A46" s="3" t="s">
        <v>57</v>
      </c>
      <c r="B46" s="4">
        <v>400</v>
      </c>
      <c r="C46" s="5"/>
      <c r="D46" s="30"/>
      <c r="E46" s="5"/>
      <c r="F46" s="5"/>
      <c r="G46" s="5"/>
      <c r="H46" s="5"/>
      <c r="I46" s="5"/>
      <c r="J46" s="5"/>
    </row>
    <row r="47" spans="1:10" ht="13.5">
      <c r="A47" s="3" t="s">
        <v>58</v>
      </c>
      <c r="B47" s="156">
        <v>410</v>
      </c>
      <c r="C47" s="169"/>
      <c r="D47" s="170"/>
      <c r="E47" s="169"/>
      <c r="F47" s="169"/>
      <c r="G47" s="169"/>
      <c r="H47" s="169"/>
      <c r="I47" s="169"/>
      <c r="J47" s="169"/>
    </row>
    <row r="48" spans="1:10" ht="43.5" customHeight="1" thickBot="1">
      <c r="A48" s="10" t="s">
        <v>59</v>
      </c>
      <c r="B48" s="157"/>
      <c r="C48" s="159"/>
      <c r="D48" s="171"/>
      <c r="E48" s="159"/>
      <c r="F48" s="159"/>
      <c r="G48" s="159"/>
      <c r="H48" s="159"/>
      <c r="I48" s="159"/>
      <c r="J48" s="159"/>
    </row>
    <row r="49" spans="1:10" ht="14.25" thickBot="1">
      <c r="A49" s="3" t="s">
        <v>15</v>
      </c>
      <c r="B49" s="4">
        <v>420</v>
      </c>
      <c r="C49" s="5"/>
      <c r="D49" s="30"/>
      <c r="E49" s="5"/>
      <c r="F49" s="5"/>
      <c r="G49" s="5"/>
      <c r="H49" s="5"/>
      <c r="I49" s="5"/>
      <c r="J49" s="5"/>
    </row>
    <row r="50" spans="1:10" ht="48.75" customHeight="1" thickBot="1">
      <c r="A50" s="3" t="s">
        <v>29</v>
      </c>
      <c r="B50" s="4">
        <v>500</v>
      </c>
      <c r="C50" s="4" t="s">
        <v>25</v>
      </c>
      <c r="D50" s="30"/>
      <c r="E50" s="5"/>
      <c r="F50" s="5"/>
      <c r="G50" s="5"/>
      <c r="H50" s="5"/>
      <c r="I50" s="5"/>
      <c r="J50" s="5"/>
    </row>
    <row r="51" spans="1:10" ht="49.5" customHeight="1" thickBot="1">
      <c r="A51" s="6" t="s">
        <v>30</v>
      </c>
      <c r="B51" s="13">
        <v>600</v>
      </c>
      <c r="C51" s="13" t="s">
        <v>25</v>
      </c>
      <c r="D51" s="31"/>
      <c r="E51" s="14"/>
      <c r="F51" s="14"/>
      <c r="G51" s="14"/>
      <c r="H51" s="14"/>
      <c r="I51" s="14"/>
      <c r="J51" s="14"/>
    </row>
  </sheetData>
  <sheetProtection/>
  <mergeCells count="47">
    <mergeCell ref="I12:I13"/>
    <mergeCell ref="J12:J13"/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E25:E26"/>
    <mergeCell ref="E43:E44"/>
    <mergeCell ref="I8:J8"/>
    <mergeCell ref="B12:B13"/>
    <mergeCell ref="C12:C13"/>
    <mergeCell ref="D12:D13"/>
    <mergeCell ref="E12:E13"/>
    <mergeCell ref="F12:F13"/>
    <mergeCell ref="G12:G13"/>
    <mergeCell ref="H12:H13"/>
    <mergeCell ref="B43:B44"/>
    <mergeCell ref="C43:C44"/>
    <mergeCell ref="D43:D44"/>
    <mergeCell ref="B25:B26"/>
    <mergeCell ref="C25:C26"/>
    <mergeCell ref="D25:D26"/>
    <mergeCell ref="F43:F44"/>
    <mergeCell ref="G43:G44"/>
    <mergeCell ref="I47:I48"/>
    <mergeCell ref="H25:H26"/>
    <mergeCell ref="I25:I26"/>
    <mergeCell ref="J25:J26"/>
    <mergeCell ref="H43:H44"/>
    <mergeCell ref="J47:J48"/>
    <mergeCell ref="I43:I44"/>
    <mergeCell ref="J43:J44"/>
    <mergeCell ref="F25:F26"/>
    <mergeCell ref="G25:G26"/>
    <mergeCell ref="F47:F48"/>
    <mergeCell ref="G47:G48"/>
    <mergeCell ref="H47:H48"/>
    <mergeCell ref="B47:B48"/>
    <mergeCell ref="C47:C48"/>
    <mergeCell ref="D47:D48"/>
    <mergeCell ref="E47:E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51"/>
  <sheetViews>
    <sheetView view="pageBreakPreview" zoomScale="83" zoomScaleNormal="50" zoomScaleSheetLayoutView="83" zoomScalePageLayoutView="0" workbookViewId="0" topLeftCell="A1">
      <selection activeCell="E11" sqref="E11:I51"/>
    </sheetView>
  </sheetViews>
  <sheetFormatPr defaultColWidth="9.140625" defaultRowHeight="12.75"/>
  <cols>
    <col min="1" max="1" width="23.28125" style="0" customWidth="1"/>
    <col min="3" max="3" width="14.28125" style="0" customWidth="1"/>
    <col min="4" max="4" width="17.140625" style="29" bestFit="1" customWidth="1"/>
    <col min="5" max="5" width="16.8515625" style="0" customWidth="1"/>
    <col min="6" max="6" width="18.140625" style="0" customWidth="1"/>
    <col min="7" max="7" width="12.421875" style="0" customWidth="1"/>
    <col min="8" max="8" width="11.421875" style="0" customWidth="1"/>
    <col min="9" max="9" width="13.7109375" style="0" customWidth="1"/>
    <col min="10" max="10" width="9.57421875" style="0" customWidth="1"/>
  </cols>
  <sheetData>
    <row r="2" ht="13.5">
      <c r="E2" s="1" t="s">
        <v>61</v>
      </c>
    </row>
    <row r="3" ht="13.5">
      <c r="E3" s="1" t="s">
        <v>62</v>
      </c>
    </row>
    <row r="4" ht="13.5">
      <c r="E4" s="1" t="s">
        <v>151</v>
      </c>
    </row>
    <row r="5" ht="14.25" thickBot="1">
      <c r="E5" s="1"/>
    </row>
    <row r="6" spans="1:10" ht="78.75" customHeight="1" thickBot="1">
      <c r="A6" s="167" t="s">
        <v>18</v>
      </c>
      <c r="B6" s="167" t="s">
        <v>19</v>
      </c>
      <c r="C6" s="167" t="s">
        <v>42</v>
      </c>
      <c r="D6" s="164" t="s">
        <v>60</v>
      </c>
      <c r="E6" s="165"/>
      <c r="F6" s="165"/>
      <c r="G6" s="165"/>
      <c r="H6" s="165"/>
      <c r="I6" s="165"/>
      <c r="J6" s="166"/>
    </row>
    <row r="7" spans="1:10" ht="14.25" thickBot="1">
      <c r="A7" s="172"/>
      <c r="B7" s="172"/>
      <c r="C7" s="172"/>
      <c r="D7" s="173" t="s">
        <v>3</v>
      </c>
      <c r="E7" s="164" t="s">
        <v>2</v>
      </c>
      <c r="F7" s="165"/>
      <c r="G7" s="165"/>
      <c r="H7" s="165"/>
      <c r="I7" s="165"/>
      <c r="J7" s="166"/>
    </row>
    <row r="8" spans="1:10" ht="131.25" customHeight="1" thickBot="1">
      <c r="A8" s="172"/>
      <c r="B8" s="172"/>
      <c r="C8" s="172"/>
      <c r="D8" s="174"/>
      <c r="E8" s="167" t="s">
        <v>43</v>
      </c>
      <c r="F8" s="167" t="s">
        <v>90</v>
      </c>
      <c r="G8" s="167" t="s">
        <v>44</v>
      </c>
      <c r="H8" s="167" t="s">
        <v>45</v>
      </c>
      <c r="I8" s="164" t="s">
        <v>46</v>
      </c>
      <c r="J8" s="166"/>
    </row>
    <row r="9" spans="1:10" ht="19.5" customHeight="1" thickBot="1">
      <c r="A9" s="168"/>
      <c r="B9" s="168"/>
      <c r="C9" s="168"/>
      <c r="D9" s="175"/>
      <c r="E9" s="168"/>
      <c r="F9" s="168"/>
      <c r="G9" s="168"/>
      <c r="H9" s="168"/>
      <c r="I9" s="2" t="s">
        <v>3</v>
      </c>
      <c r="J9" s="2" t="s">
        <v>47</v>
      </c>
    </row>
    <row r="10" spans="1:10" ht="14.25" thickBot="1">
      <c r="A10" s="2">
        <v>1</v>
      </c>
      <c r="B10" s="2">
        <v>2</v>
      </c>
      <c r="C10" s="2">
        <v>3</v>
      </c>
      <c r="D10" s="37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47.25" customHeight="1" thickBot="1">
      <c r="A11" s="3" t="s">
        <v>5</v>
      </c>
      <c r="B11" s="4">
        <v>100</v>
      </c>
      <c r="C11" s="4" t="s">
        <v>25</v>
      </c>
      <c r="D11" s="35">
        <f>E11+F11+I11</f>
        <v>6856977</v>
      </c>
      <c r="E11" s="36">
        <f>E23</f>
        <v>6166477</v>
      </c>
      <c r="F11" s="36">
        <f>F19</f>
        <v>500</v>
      </c>
      <c r="G11" s="36"/>
      <c r="H11" s="36"/>
      <c r="I11" s="36">
        <f>I15+I20</f>
        <v>690000</v>
      </c>
      <c r="J11" s="28"/>
    </row>
    <row r="12" spans="1:10" ht="25.5" customHeight="1">
      <c r="A12" s="9" t="s">
        <v>2</v>
      </c>
      <c r="B12" s="156">
        <v>110</v>
      </c>
      <c r="C12" s="169"/>
      <c r="D12" s="170"/>
      <c r="E12" s="156" t="s">
        <v>25</v>
      </c>
      <c r="F12" s="156" t="s">
        <v>25</v>
      </c>
      <c r="G12" s="156" t="s">
        <v>25</v>
      </c>
      <c r="H12" s="156" t="s">
        <v>25</v>
      </c>
      <c r="I12" s="169"/>
      <c r="J12" s="156" t="s">
        <v>25</v>
      </c>
    </row>
    <row r="13" spans="1:10" ht="39.75" customHeight="1" thickBot="1">
      <c r="A13" s="10" t="s">
        <v>6</v>
      </c>
      <c r="B13" s="157"/>
      <c r="C13" s="159"/>
      <c r="D13" s="171"/>
      <c r="E13" s="157"/>
      <c r="F13" s="157"/>
      <c r="G13" s="157"/>
      <c r="H13" s="157"/>
      <c r="I13" s="159"/>
      <c r="J13" s="157"/>
    </row>
    <row r="14" spans="1:10" ht="14.25" thickBot="1">
      <c r="A14" s="3"/>
      <c r="B14" s="5"/>
      <c r="C14" s="5"/>
      <c r="D14" s="30"/>
      <c r="E14" s="5"/>
      <c r="F14" s="5"/>
      <c r="G14" s="5"/>
      <c r="H14" s="5"/>
      <c r="I14" s="5"/>
      <c r="J14" s="5"/>
    </row>
    <row r="15" spans="1:10" ht="54.75" customHeight="1" thickBot="1">
      <c r="A15" s="3" t="s">
        <v>7</v>
      </c>
      <c r="B15" s="4">
        <v>120</v>
      </c>
      <c r="C15" s="5">
        <v>130</v>
      </c>
      <c r="D15" s="35">
        <f>I15</f>
        <v>690000</v>
      </c>
      <c r="E15" s="5"/>
      <c r="F15" s="4" t="s">
        <v>25</v>
      </c>
      <c r="G15" s="4" t="s">
        <v>25</v>
      </c>
      <c r="H15" s="5"/>
      <c r="I15" s="36">
        <v>690000</v>
      </c>
      <c r="J15" s="5"/>
    </row>
    <row r="16" spans="1:10" ht="14.25" thickBot="1">
      <c r="A16" s="3"/>
      <c r="B16" s="5"/>
      <c r="C16" s="5"/>
      <c r="D16" s="30"/>
      <c r="E16" s="5"/>
      <c r="F16" s="5"/>
      <c r="G16" s="5"/>
      <c r="H16" s="5"/>
      <c r="I16" s="5"/>
      <c r="J16" s="5"/>
    </row>
    <row r="17" spans="1:10" ht="90.75" customHeight="1" thickBot="1">
      <c r="A17" s="3" t="s">
        <v>48</v>
      </c>
      <c r="B17" s="4">
        <v>130</v>
      </c>
      <c r="C17" s="5"/>
      <c r="D17" s="30"/>
      <c r="E17" s="4" t="s">
        <v>25</v>
      </c>
      <c r="F17" s="4" t="s">
        <v>25</v>
      </c>
      <c r="G17" s="4" t="s">
        <v>25</v>
      </c>
      <c r="H17" s="4" t="s">
        <v>25</v>
      </c>
      <c r="I17" s="5"/>
      <c r="J17" s="4" t="s">
        <v>25</v>
      </c>
    </row>
    <row r="18" spans="1:10" ht="181.5" customHeight="1" thickBot="1">
      <c r="A18" s="3" t="s">
        <v>49</v>
      </c>
      <c r="B18" s="4">
        <v>140</v>
      </c>
      <c r="C18" s="5"/>
      <c r="D18" s="30"/>
      <c r="E18" s="4" t="s">
        <v>25</v>
      </c>
      <c r="F18" s="4" t="s">
        <v>25</v>
      </c>
      <c r="G18" s="4" t="s">
        <v>25</v>
      </c>
      <c r="H18" s="4" t="s">
        <v>25</v>
      </c>
      <c r="I18" s="5"/>
      <c r="J18" s="4" t="s">
        <v>25</v>
      </c>
    </row>
    <row r="19" spans="1:10" ht="73.5" customHeight="1" thickBot="1">
      <c r="A19" s="3" t="s">
        <v>50</v>
      </c>
      <c r="B19" s="4">
        <v>150</v>
      </c>
      <c r="C19" s="5">
        <v>180</v>
      </c>
      <c r="D19" s="30">
        <f>F19</f>
        <v>500</v>
      </c>
      <c r="E19" s="4" t="s">
        <v>25</v>
      </c>
      <c r="F19" s="28">
        <f>F23</f>
        <v>500</v>
      </c>
      <c r="G19" s="5"/>
      <c r="H19" s="4" t="s">
        <v>25</v>
      </c>
      <c r="I19" s="4" t="s">
        <v>25</v>
      </c>
      <c r="J19" s="4" t="s">
        <v>25</v>
      </c>
    </row>
    <row r="20" spans="1:10" ht="14.25" thickBot="1">
      <c r="A20" s="3" t="s">
        <v>51</v>
      </c>
      <c r="B20" s="4">
        <v>160</v>
      </c>
      <c r="C20" s="5"/>
      <c r="D20" s="30">
        <f>I20</f>
        <v>0</v>
      </c>
      <c r="E20" s="4" t="s">
        <v>25</v>
      </c>
      <c r="F20" s="4" t="s">
        <v>25</v>
      </c>
      <c r="G20" s="4" t="s">
        <v>25</v>
      </c>
      <c r="H20" s="4" t="s">
        <v>25</v>
      </c>
      <c r="I20" s="5"/>
      <c r="J20" s="5"/>
    </row>
    <row r="21" spans="1:10" ht="56.25" customHeight="1" thickBot="1">
      <c r="A21" s="3" t="s">
        <v>8</v>
      </c>
      <c r="B21" s="4">
        <v>180</v>
      </c>
      <c r="C21" s="4" t="s">
        <v>25</v>
      </c>
      <c r="D21" s="30"/>
      <c r="E21" s="4" t="s">
        <v>25</v>
      </c>
      <c r="F21" s="4" t="s">
        <v>25</v>
      </c>
      <c r="G21" s="4" t="s">
        <v>25</v>
      </c>
      <c r="H21" s="4" t="s">
        <v>25</v>
      </c>
      <c r="I21" s="5"/>
      <c r="J21" s="4" t="s">
        <v>25</v>
      </c>
    </row>
    <row r="22" spans="1:10" ht="14.25" thickBot="1">
      <c r="A22" s="3"/>
      <c r="B22" s="5"/>
      <c r="C22" s="5"/>
      <c r="D22" s="30"/>
      <c r="E22" s="5"/>
      <c r="F22" s="5"/>
      <c r="G22" s="5"/>
      <c r="H22" s="5"/>
      <c r="I22" s="5"/>
      <c r="J22" s="5"/>
    </row>
    <row r="23" spans="1:10" ht="56.25" customHeight="1" thickBot="1">
      <c r="A23" s="3" t="s">
        <v>9</v>
      </c>
      <c r="B23" s="4">
        <v>200</v>
      </c>
      <c r="C23" s="4" t="s">
        <v>25</v>
      </c>
      <c r="D23" s="35">
        <f>E23+F23+I23</f>
        <v>6856977</v>
      </c>
      <c r="E23" s="36">
        <f>E24+E30+E35</f>
        <v>6166477</v>
      </c>
      <c r="F23" s="36">
        <f>F24+F30+F35</f>
        <v>500</v>
      </c>
      <c r="G23" s="5"/>
      <c r="H23" s="5"/>
      <c r="I23" s="36">
        <f>I30+I35</f>
        <v>690000</v>
      </c>
      <c r="J23" s="5"/>
    </row>
    <row r="24" spans="1:10" ht="65.25" customHeight="1" thickBot="1">
      <c r="A24" s="3" t="s">
        <v>52</v>
      </c>
      <c r="B24" s="4">
        <v>210</v>
      </c>
      <c r="C24" s="5"/>
      <c r="D24" s="35">
        <f>E24+F24+I24</f>
        <v>6143382</v>
      </c>
      <c r="E24" s="36">
        <f>E25+E27</f>
        <v>6143382</v>
      </c>
      <c r="F24" s="36"/>
      <c r="G24" s="5"/>
      <c r="H24" s="5"/>
      <c r="I24" s="36">
        <f>I25+I27</f>
        <v>0</v>
      </c>
      <c r="J24" s="5"/>
    </row>
    <row r="25" spans="1:10" ht="13.5">
      <c r="A25" s="9" t="s">
        <v>4</v>
      </c>
      <c r="B25" s="156">
        <v>211</v>
      </c>
      <c r="C25" s="158">
        <v>211</v>
      </c>
      <c r="D25" s="160">
        <f>E25+F25+I25</f>
        <v>4718419</v>
      </c>
      <c r="E25" s="162">
        <v>4718419</v>
      </c>
      <c r="F25" s="162"/>
      <c r="G25" s="169"/>
      <c r="H25" s="169"/>
      <c r="I25" s="169"/>
      <c r="J25" s="169"/>
    </row>
    <row r="26" spans="1:10" ht="93" customHeight="1" thickBot="1">
      <c r="A26" s="11" t="s">
        <v>53</v>
      </c>
      <c r="B26" s="157"/>
      <c r="C26" s="159"/>
      <c r="D26" s="161"/>
      <c r="E26" s="163"/>
      <c r="F26" s="163"/>
      <c r="G26" s="159"/>
      <c r="H26" s="159"/>
      <c r="I26" s="159"/>
      <c r="J26" s="159"/>
    </row>
    <row r="27" spans="1:10" ht="20.25" customHeight="1" thickBot="1">
      <c r="A27" s="3"/>
      <c r="B27" s="5"/>
      <c r="C27" s="32">
        <v>213</v>
      </c>
      <c r="D27" s="35">
        <f>E27+F27+I27</f>
        <v>1424963</v>
      </c>
      <c r="E27" s="36">
        <v>1424963</v>
      </c>
      <c r="F27" s="36"/>
      <c r="G27" s="5"/>
      <c r="H27" s="5"/>
      <c r="I27" s="5"/>
      <c r="J27" s="5"/>
    </row>
    <row r="28" spans="1:10" ht="67.5" customHeight="1" thickBot="1">
      <c r="A28" s="3" t="s">
        <v>54</v>
      </c>
      <c r="B28" s="4">
        <v>220</v>
      </c>
      <c r="C28" s="5"/>
      <c r="D28" s="30"/>
      <c r="E28" s="5"/>
      <c r="F28" s="5"/>
      <c r="G28" s="5"/>
      <c r="H28" s="5"/>
      <c r="I28" s="5"/>
      <c r="J28" s="5"/>
    </row>
    <row r="29" spans="1:10" ht="14.25" thickBot="1">
      <c r="A29" s="12" t="s">
        <v>4</v>
      </c>
      <c r="B29" s="5"/>
      <c r="C29" s="5"/>
      <c r="D29" s="30"/>
      <c r="E29" s="5"/>
      <c r="F29" s="5"/>
      <c r="G29" s="5"/>
      <c r="H29" s="5"/>
      <c r="I29" s="5"/>
      <c r="J29" s="5"/>
    </row>
    <row r="30" spans="1:10" ht="75.75" customHeight="1" thickBot="1">
      <c r="A30" s="3" t="s">
        <v>10</v>
      </c>
      <c r="B30" s="4">
        <v>230</v>
      </c>
      <c r="C30" s="5">
        <v>290</v>
      </c>
      <c r="D30" s="35">
        <f>E30</f>
        <v>0</v>
      </c>
      <c r="E30" s="36">
        <v>0</v>
      </c>
      <c r="F30" s="5"/>
      <c r="G30" s="5"/>
      <c r="H30" s="5"/>
      <c r="I30" s="5"/>
      <c r="J30" s="5"/>
    </row>
    <row r="31" spans="1:10" ht="25.5" customHeight="1" thickBot="1">
      <c r="A31" s="12" t="s">
        <v>4</v>
      </c>
      <c r="B31" s="5"/>
      <c r="C31" s="5"/>
      <c r="D31" s="30"/>
      <c r="E31" s="5"/>
      <c r="F31" s="5"/>
      <c r="G31" s="5"/>
      <c r="H31" s="5"/>
      <c r="I31" s="5"/>
      <c r="J31" s="5"/>
    </row>
    <row r="32" spans="1:10" ht="66.75" customHeight="1" thickBot="1">
      <c r="A32" s="3" t="s">
        <v>11</v>
      </c>
      <c r="B32" s="4">
        <v>240</v>
      </c>
      <c r="C32" s="5"/>
      <c r="D32" s="30"/>
      <c r="E32" s="5"/>
      <c r="F32" s="5"/>
      <c r="G32" s="5"/>
      <c r="H32" s="5"/>
      <c r="I32" s="5"/>
      <c r="J32" s="5"/>
    </row>
    <row r="33" spans="1:10" ht="14.25" thickBot="1">
      <c r="A33" s="3"/>
      <c r="B33" s="5"/>
      <c r="C33" s="5"/>
      <c r="D33" s="30"/>
      <c r="E33" s="5"/>
      <c r="F33" s="5"/>
      <c r="G33" s="5"/>
      <c r="H33" s="5"/>
      <c r="I33" s="5"/>
      <c r="J33" s="5"/>
    </row>
    <row r="34" spans="1:10" ht="106.5" customHeight="1" thickBot="1">
      <c r="A34" s="3" t="s">
        <v>55</v>
      </c>
      <c r="B34" s="4">
        <v>250</v>
      </c>
      <c r="C34" s="5"/>
      <c r="D34" s="30"/>
      <c r="E34" s="5"/>
      <c r="F34" s="5"/>
      <c r="G34" s="5"/>
      <c r="H34" s="5"/>
      <c r="I34" s="5"/>
      <c r="J34" s="5"/>
    </row>
    <row r="35" spans="1:10" ht="72" customHeight="1" thickBot="1">
      <c r="A35" s="3" t="s">
        <v>12</v>
      </c>
      <c r="B35" s="4">
        <v>260</v>
      </c>
      <c r="C35" s="4" t="s">
        <v>25</v>
      </c>
      <c r="D35" s="35">
        <f aca="true" t="shared" si="0" ref="D35:D41">E35+F35+I35</f>
        <v>713595</v>
      </c>
      <c r="E35" s="36">
        <f>E36+E37+E38+E39+E40+E41</f>
        <v>23095</v>
      </c>
      <c r="F35" s="36">
        <f>F36+F37+F38+F39+F40+F41</f>
        <v>500</v>
      </c>
      <c r="G35" s="28"/>
      <c r="H35" s="28"/>
      <c r="I35" s="36">
        <f>I36+I37+I38+I39+I40+I41</f>
        <v>690000</v>
      </c>
      <c r="J35" s="5"/>
    </row>
    <row r="36" spans="1:10" ht="18.75" customHeight="1" thickBot="1">
      <c r="A36" s="3"/>
      <c r="B36" s="4"/>
      <c r="C36" s="33">
        <v>221</v>
      </c>
      <c r="D36" s="35">
        <f t="shared" si="0"/>
        <v>7040</v>
      </c>
      <c r="E36" s="36">
        <v>7040</v>
      </c>
      <c r="F36" s="36"/>
      <c r="G36" s="28"/>
      <c r="H36" s="28"/>
      <c r="I36" s="36"/>
      <c r="J36" s="5"/>
    </row>
    <row r="37" spans="1:10" ht="18.75" customHeight="1" thickBot="1">
      <c r="A37" s="3"/>
      <c r="B37" s="4"/>
      <c r="C37" s="33">
        <v>223</v>
      </c>
      <c r="D37" s="35">
        <f t="shared" si="0"/>
        <v>2500</v>
      </c>
      <c r="E37" s="36">
        <v>2500</v>
      </c>
      <c r="F37" s="36"/>
      <c r="G37" s="28"/>
      <c r="H37" s="28"/>
      <c r="I37" s="36"/>
      <c r="J37" s="5"/>
    </row>
    <row r="38" spans="1:10" ht="18.75" customHeight="1" thickBot="1">
      <c r="A38" s="3"/>
      <c r="B38" s="4"/>
      <c r="C38" s="33">
        <v>225</v>
      </c>
      <c r="D38" s="35">
        <f t="shared" si="0"/>
        <v>500</v>
      </c>
      <c r="E38" s="36">
        <v>0</v>
      </c>
      <c r="F38" s="36">
        <v>500</v>
      </c>
      <c r="G38" s="28"/>
      <c r="H38" s="28"/>
      <c r="I38" s="36"/>
      <c r="J38" s="5"/>
    </row>
    <row r="39" spans="1:10" ht="18.75" customHeight="1" thickBot="1">
      <c r="A39" s="3"/>
      <c r="B39" s="4"/>
      <c r="C39" s="33">
        <v>226</v>
      </c>
      <c r="D39" s="35">
        <f t="shared" si="0"/>
        <v>4735</v>
      </c>
      <c r="E39" s="36">
        <v>4735</v>
      </c>
      <c r="F39" s="36">
        <v>0</v>
      </c>
      <c r="G39" s="28"/>
      <c r="H39" s="28"/>
      <c r="I39" s="36"/>
      <c r="J39" s="5"/>
    </row>
    <row r="40" spans="1:10" ht="14.25" thickBot="1">
      <c r="A40" s="3"/>
      <c r="B40" s="5"/>
      <c r="C40" s="33">
        <v>310</v>
      </c>
      <c r="D40" s="35">
        <f t="shared" si="0"/>
        <v>0</v>
      </c>
      <c r="E40" s="36">
        <v>0</v>
      </c>
      <c r="F40" s="4"/>
      <c r="G40" s="5"/>
      <c r="H40" s="5"/>
      <c r="I40" s="36"/>
      <c r="J40" s="5"/>
    </row>
    <row r="41" spans="1:10" ht="14.25" thickBot="1">
      <c r="A41" s="3"/>
      <c r="B41" s="3"/>
      <c r="C41" s="34">
        <v>340</v>
      </c>
      <c r="D41" s="35">
        <f t="shared" si="0"/>
        <v>698820</v>
      </c>
      <c r="E41" s="26">
        <v>8820</v>
      </c>
      <c r="F41" s="2"/>
      <c r="G41" s="3"/>
      <c r="H41" s="3"/>
      <c r="I41" s="26">
        <v>690000</v>
      </c>
      <c r="J41" s="3"/>
    </row>
    <row r="42" spans="1:10" ht="73.5" customHeight="1" thickBot="1">
      <c r="A42" s="3" t="s">
        <v>13</v>
      </c>
      <c r="B42" s="4">
        <v>300</v>
      </c>
      <c r="C42" s="4" t="s">
        <v>25</v>
      </c>
      <c r="D42" s="30"/>
      <c r="E42" s="5"/>
      <c r="F42" s="5"/>
      <c r="G42" s="5"/>
      <c r="H42" s="5"/>
      <c r="I42" s="5"/>
      <c r="J42" s="5"/>
    </row>
    <row r="43" spans="1:10" ht="13.5">
      <c r="A43" s="3" t="s">
        <v>4</v>
      </c>
      <c r="B43" s="156">
        <v>310</v>
      </c>
      <c r="C43" s="169"/>
      <c r="D43" s="170"/>
      <c r="E43" s="176"/>
      <c r="F43" s="176"/>
      <c r="G43" s="176"/>
      <c r="H43" s="176"/>
      <c r="I43" s="176"/>
      <c r="J43" s="169"/>
    </row>
    <row r="44" spans="1:10" ht="51.75" customHeight="1" thickBot="1">
      <c r="A44" s="10" t="s">
        <v>56</v>
      </c>
      <c r="B44" s="157"/>
      <c r="C44" s="159"/>
      <c r="D44" s="171"/>
      <c r="E44" s="177"/>
      <c r="F44" s="177"/>
      <c r="G44" s="177"/>
      <c r="H44" s="177"/>
      <c r="I44" s="177"/>
      <c r="J44" s="159"/>
    </row>
    <row r="45" spans="1:10" ht="14.25" thickBot="1">
      <c r="A45" s="3" t="s">
        <v>14</v>
      </c>
      <c r="B45" s="4">
        <v>320</v>
      </c>
      <c r="C45" s="5"/>
      <c r="D45" s="30"/>
      <c r="E45" s="5"/>
      <c r="F45" s="5"/>
      <c r="G45" s="5"/>
      <c r="H45" s="5"/>
      <c r="I45" s="5"/>
      <c r="J45" s="5"/>
    </row>
    <row r="46" spans="1:10" ht="51" customHeight="1" thickBot="1">
      <c r="A46" s="3" t="s">
        <v>57</v>
      </c>
      <c r="B46" s="4">
        <v>400</v>
      </c>
      <c r="C46" s="5"/>
      <c r="D46" s="30"/>
      <c r="E46" s="5"/>
      <c r="F46" s="5"/>
      <c r="G46" s="5"/>
      <c r="H46" s="5"/>
      <c r="I46" s="5"/>
      <c r="J46" s="5"/>
    </row>
    <row r="47" spans="1:10" ht="13.5">
      <c r="A47" s="3" t="s">
        <v>58</v>
      </c>
      <c r="B47" s="156">
        <v>410</v>
      </c>
      <c r="C47" s="169"/>
      <c r="D47" s="170"/>
      <c r="E47" s="169"/>
      <c r="F47" s="169"/>
      <c r="G47" s="169"/>
      <c r="H47" s="169"/>
      <c r="I47" s="169"/>
      <c r="J47" s="169"/>
    </row>
    <row r="48" spans="1:10" ht="43.5" customHeight="1" thickBot="1">
      <c r="A48" s="10" t="s">
        <v>59</v>
      </c>
      <c r="B48" s="157"/>
      <c r="C48" s="159"/>
      <c r="D48" s="171"/>
      <c r="E48" s="159"/>
      <c r="F48" s="159"/>
      <c r="G48" s="159"/>
      <c r="H48" s="159"/>
      <c r="I48" s="159"/>
      <c r="J48" s="159"/>
    </row>
    <row r="49" spans="1:10" ht="14.25" thickBot="1">
      <c r="A49" s="3" t="s">
        <v>15</v>
      </c>
      <c r="B49" s="4">
        <v>420</v>
      </c>
      <c r="C49" s="5"/>
      <c r="D49" s="30"/>
      <c r="E49" s="5"/>
      <c r="F49" s="5"/>
      <c r="G49" s="5"/>
      <c r="H49" s="5"/>
      <c r="I49" s="5"/>
      <c r="J49" s="5"/>
    </row>
    <row r="50" spans="1:10" ht="48.75" customHeight="1" thickBot="1">
      <c r="A50" s="3" t="s">
        <v>29</v>
      </c>
      <c r="B50" s="4">
        <v>500</v>
      </c>
      <c r="C50" s="4" t="s">
        <v>25</v>
      </c>
      <c r="D50" s="30"/>
      <c r="E50" s="5"/>
      <c r="F50" s="5"/>
      <c r="G50" s="5"/>
      <c r="H50" s="5"/>
      <c r="I50" s="5"/>
      <c r="J50" s="5"/>
    </row>
    <row r="51" spans="1:10" ht="49.5" customHeight="1" thickBot="1">
      <c r="A51" s="6" t="s">
        <v>30</v>
      </c>
      <c r="B51" s="13">
        <v>600</v>
      </c>
      <c r="C51" s="13" t="s">
        <v>25</v>
      </c>
      <c r="D51" s="31"/>
      <c r="E51" s="14"/>
      <c r="F51" s="14"/>
      <c r="G51" s="14"/>
      <c r="H51" s="14"/>
      <c r="I51" s="14"/>
      <c r="J51" s="14"/>
    </row>
  </sheetData>
  <sheetProtection/>
  <mergeCells count="47">
    <mergeCell ref="B47:B48"/>
    <mergeCell ref="C47:C48"/>
    <mergeCell ref="D47:D48"/>
    <mergeCell ref="E47:E48"/>
    <mergeCell ref="B43:B44"/>
    <mergeCell ref="C43:C44"/>
    <mergeCell ref="D43:D44"/>
    <mergeCell ref="E43:E44"/>
    <mergeCell ref="J25:J26"/>
    <mergeCell ref="H43:H44"/>
    <mergeCell ref="F43:F44"/>
    <mergeCell ref="G43:G44"/>
    <mergeCell ref="J12:J13"/>
    <mergeCell ref="F12:F13"/>
    <mergeCell ref="G12:G13"/>
    <mergeCell ref="H12:H13"/>
    <mergeCell ref="I12:I13"/>
    <mergeCell ref="F47:F48"/>
    <mergeCell ref="G47:G48"/>
    <mergeCell ref="H47:H48"/>
    <mergeCell ref="I47:I48"/>
    <mergeCell ref="G25:G26"/>
    <mergeCell ref="J47:J48"/>
    <mergeCell ref="I43:I44"/>
    <mergeCell ref="J43:J44"/>
    <mergeCell ref="H25:H26"/>
    <mergeCell ref="I25:I26"/>
    <mergeCell ref="B12:B13"/>
    <mergeCell ref="C12:C13"/>
    <mergeCell ref="D12:D13"/>
    <mergeCell ref="E12:E13"/>
    <mergeCell ref="A6:A9"/>
    <mergeCell ref="B6:B9"/>
    <mergeCell ref="C6:C9"/>
    <mergeCell ref="D6:J6"/>
    <mergeCell ref="D7:D9"/>
    <mergeCell ref="I8:J8"/>
    <mergeCell ref="B25:B26"/>
    <mergeCell ref="C25:C26"/>
    <mergeCell ref="D25:D26"/>
    <mergeCell ref="E25:E26"/>
    <mergeCell ref="F25:F26"/>
    <mergeCell ref="E7:J7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view="pageBreakPreview" zoomScaleNormal="50" zoomScaleSheetLayoutView="100" zoomScalePageLayoutView="0" workbookViewId="0" topLeftCell="A1">
      <selection activeCell="J9" sqref="J9:L9"/>
    </sheetView>
  </sheetViews>
  <sheetFormatPr defaultColWidth="9.140625" defaultRowHeight="12.75"/>
  <cols>
    <col min="1" max="1" width="17.57421875" style="0" customWidth="1"/>
    <col min="2" max="2" width="11.140625" style="0" customWidth="1"/>
    <col min="3" max="3" width="7.7109375" style="0" customWidth="1"/>
    <col min="4" max="4" width="15.7109375" style="0" customWidth="1"/>
    <col min="5" max="5" width="13.28125" style="0" customWidth="1"/>
    <col min="6" max="6" width="12.7109375" style="0" customWidth="1"/>
    <col min="7" max="7" width="16.00390625" style="0" customWidth="1"/>
    <col min="8" max="8" width="12.7109375" style="0" customWidth="1"/>
    <col min="9" max="9" width="12.8515625" style="0" customWidth="1"/>
    <col min="10" max="10" width="12.28125" style="0" customWidth="1"/>
    <col min="11" max="11" width="12.57421875" style="0" customWidth="1"/>
    <col min="12" max="12" width="12.421875" style="0" customWidth="1"/>
  </cols>
  <sheetData>
    <row r="2" ht="13.5">
      <c r="G2" s="1" t="s">
        <v>16</v>
      </c>
    </row>
    <row r="3" ht="13.5">
      <c r="G3" s="1" t="s">
        <v>17</v>
      </c>
    </row>
    <row r="4" spans="5:7" ht="13.5">
      <c r="E4" s="53" t="s">
        <v>148</v>
      </c>
      <c r="G4" s="1" t="str">
        <f>Лист1!A15</f>
        <v>"09"  января    2018г.</v>
      </c>
    </row>
    <row r="5" ht="13.5" thickBot="1"/>
    <row r="6" spans="1:12" ht="27" customHeight="1" thickBot="1">
      <c r="A6" s="167" t="s">
        <v>18</v>
      </c>
      <c r="B6" s="167" t="s">
        <v>19</v>
      </c>
      <c r="C6" s="167" t="s">
        <v>20</v>
      </c>
      <c r="D6" s="164" t="s">
        <v>81</v>
      </c>
      <c r="E6" s="165"/>
      <c r="F6" s="165"/>
      <c r="G6" s="165"/>
      <c r="H6" s="165"/>
      <c r="I6" s="165"/>
      <c r="J6" s="165"/>
      <c r="K6" s="165"/>
      <c r="L6" s="166"/>
    </row>
    <row r="7" spans="1:12" ht="14.25" thickBot="1">
      <c r="A7" s="172"/>
      <c r="B7" s="172"/>
      <c r="C7" s="172"/>
      <c r="D7" s="178" t="s">
        <v>21</v>
      </c>
      <c r="E7" s="179"/>
      <c r="F7" s="180"/>
      <c r="G7" s="164" t="s">
        <v>2</v>
      </c>
      <c r="H7" s="165"/>
      <c r="I7" s="165"/>
      <c r="J7" s="165"/>
      <c r="K7" s="165"/>
      <c r="L7" s="166"/>
    </row>
    <row r="8" spans="1:12" ht="121.5" customHeight="1" thickBot="1">
      <c r="A8" s="172"/>
      <c r="B8" s="172"/>
      <c r="C8" s="172"/>
      <c r="D8" s="181"/>
      <c r="E8" s="182"/>
      <c r="F8" s="183"/>
      <c r="G8" s="164" t="s">
        <v>22</v>
      </c>
      <c r="H8" s="165"/>
      <c r="I8" s="166"/>
      <c r="J8" s="164" t="s">
        <v>23</v>
      </c>
      <c r="K8" s="165"/>
      <c r="L8" s="166"/>
    </row>
    <row r="9" spans="1:12" ht="68.25" thickBot="1">
      <c r="A9" s="168"/>
      <c r="B9" s="168"/>
      <c r="C9" s="168"/>
      <c r="D9" s="2" t="s">
        <v>152</v>
      </c>
      <c r="E9" s="2" t="s">
        <v>153</v>
      </c>
      <c r="F9" s="2" t="s">
        <v>154</v>
      </c>
      <c r="G9" s="2" t="s">
        <v>152</v>
      </c>
      <c r="H9" s="2" t="s">
        <v>153</v>
      </c>
      <c r="I9" s="2" t="s">
        <v>154</v>
      </c>
      <c r="J9" s="2" t="s">
        <v>152</v>
      </c>
      <c r="K9" s="2" t="s">
        <v>153</v>
      </c>
      <c r="L9" s="2" t="s">
        <v>154</v>
      </c>
    </row>
    <row r="10" spans="1:12" ht="14.25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81.75" thickBot="1">
      <c r="A11" s="3" t="s">
        <v>24</v>
      </c>
      <c r="B11" s="4">
        <v>1</v>
      </c>
      <c r="C11" s="4" t="s">
        <v>25</v>
      </c>
      <c r="D11" s="28">
        <f>'поступления и выплаты уч-я'!D35</f>
        <v>1620842.4</v>
      </c>
      <c r="E11" s="28">
        <f>'1 план год'!D35</f>
        <v>713595</v>
      </c>
      <c r="F11" s="28">
        <f>'2 план год'!D35</f>
        <v>713595</v>
      </c>
      <c r="G11" s="28">
        <f>D11</f>
        <v>1620842.4</v>
      </c>
      <c r="H11" s="28">
        <f>E11</f>
        <v>713595</v>
      </c>
      <c r="I11" s="28">
        <f>F11</f>
        <v>713595</v>
      </c>
      <c r="J11" s="28"/>
      <c r="K11" s="28"/>
      <c r="L11" s="28"/>
    </row>
    <row r="12" spans="1:12" ht="108.75" thickBot="1">
      <c r="A12" s="3" t="s">
        <v>26</v>
      </c>
      <c r="B12" s="4">
        <v>1001</v>
      </c>
      <c r="C12" s="4" t="s">
        <v>25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14.2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68.25" thickBot="1">
      <c r="A14" s="3" t="s">
        <v>27</v>
      </c>
      <c r="B14" s="4">
        <v>2001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sheetProtection/>
  <mergeCells count="8">
    <mergeCell ref="A6:A9"/>
    <mergeCell ref="B6:B9"/>
    <mergeCell ref="C6:C9"/>
    <mergeCell ref="D6:L6"/>
    <mergeCell ref="D7:F8"/>
    <mergeCell ref="G7:L7"/>
    <mergeCell ref="G8:I8"/>
    <mergeCell ref="J8:L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7"/>
  <sheetViews>
    <sheetView view="pageBreakPreview" zoomScale="148" zoomScaleSheetLayoutView="148" zoomScalePageLayoutView="0" workbookViewId="0" topLeftCell="A20">
      <selection activeCell="A38" sqref="A38"/>
    </sheetView>
  </sheetViews>
  <sheetFormatPr defaultColWidth="9.140625" defaultRowHeight="12.75"/>
  <cols>
    <col min="1" max="1" width="34.8515625" style="0" customWidth="1"/>
    <col min="2" max="2" width="15.57421875" style="0" customWidth="1"/>
    <col min="3" max="3" width="30.00390625" style="0" customWidth="1"/>
  </cols>
  <sheetData>
    <row r="2" spans="1:3" ht="12.75">
      <c r="A2" s="185" t="s">
        <v>28</v>
      </c>
      <c r="B2" s="185"/>
      <c r="C2" s="185"/>
    </row>
    <row r="3" spans="1:3" ht="13.5">
      <c r="A3" s="186" t="s">
        <v>34</v>
      </c>
      <c r="B3" s="187"/>
      <c r="C3" s="187"/>
    </row>
    <row r="4" spans="1:3" ht="13.5">
      <c r="A4" s="54" t="s">
        <v>148</v>
      </c>
      <c r="B4" s="187" t="str">
        <f>Лист1!A15</f>
        <v>"09"  января    2018г.</v>
      </c>
      <c r="C4" s="187"/>
    </row>
    <row r="5" spans="1:3" ht="14.25" thickBot="1">
      <c r="A5" s="188" t="s">
        <v>35</v>
      </c>
      <c r="B5" s="189"/>
      <c r="C5" s="189"/>
    </row>
    <row r="6" spans="1:3" ht="14.25" thickBot="1">
      <c r="A6" s="20"/>
      <c r="B6" s="21"/>
      <c r="C6" s="21"/>
    </row>
    <row r="7" spans="1:3" ht="14.25" thickBot="1">
      <c r="A7" s="2" t="s">
        <v>18</v>
      </c>
      <c r="B7" s="2" t="s">
        <v>19</v>
      </c>
      <c r="C7" s="2" t="s">
        <v>33</v>
      </c>
    </row>
    <row r="8" spans="1:3" ht="14.25" thickBot="1">
      <c r="A8" s="2">
        <v>1</v>
      </c>
      <c r="B8" s="2">
        <v>2</v>
      </c>
      <c r="C8" s="2">
        <v>3</v>
      </c>
    </row>
    <row r="9" spans="1:3" ht="27.75" thickBot="1">
      <c r="A9" s="3" t="s">
        <v>29</v>
      </c>
      <c r="B9" s="2">
        <v>10</v>
      </c>
      <c r="C9" s="3"/>
    </row>
    <row r="10" spans="1:3" ht="14.25" thickBot="1">
      <c r="A10" s="3" t="s">
        <v>30</v>
      </c>
      <c r="B10" s="2">
        <v>20</v>
      </c>
      <c r="C10" s="3"/>
    </row>
    <row r="11" spans="1:3" ht="14.25" thickBot="1">
      <c r="A11" s="3" t="s">
        <v>31</v>
      </c>
      <c r="B11" s="2">
        <v>30</v>
      </c>
      <c r="C11" s="3"/>
    </row>
    <row r="12" spans="1:3" ht="14.25" thickBot="1">
      <c r="A12" s="3"/>
      <c r="B12" s="3"/>
      <c r="C12" s="3"/>
    </row>
    <row r="13" spans="1:3" ht="14.25" thickBot="1">
      <c r="A13" s="3" t="s">
        <v>32</v>
      </c>
      <c r="B13" s="2">
        <v>40</v>
      </c>
      <c r="C13" s="3"/>
    </row>
    <row r="14" spans="1:3" ht="14.25" thickBot="1">
      <c r="A14" s="6"/>
      <c r="B14" s="6"/>
      <c r="C14" s="6"/>
    </row>
    <row r="16" ht="13.5">
      <c r="A16" s="1" t="s">
        <v>41</v>
      </c>
    </row>
    <row r="17" ht="13.5" thickBot="1"/>
    <row r="18" spans="1:3" ht="13.5">
      <c r="A18" s="167" t="s">
        <v>18</v>
      </c>
      <c r="B18" s="167" t="s">
        <v>19</v>
      </c>
      <c r="C18" s="2" t="s">
        <v>36</v>
      </c>
    </row>
    <row r="19" spans="1:3" ht="14.25" thickBot="1">
      <c r="A19" s="168"/>
      <c r="B19" s="168"/>
      <c r="C19" s="7" t="s">
        <v>37</v>
      </c>
    </row>
    <row r="20" spans="1:3" ht="14.25" thickBot="1">
      <c r="A20" s="2">
        <v>1</v>
      </c>
      <c r="B20" s="2">
        <v>2</v>
      </c>
      <c r="C20" s="2">
        <v>3</v>
      </c>
    </row>
    <row r="21" spans="1:3" ht="27.75" thickBot="1">
      <c r="A21" s="3" t="s">
        <v>38</v>
      </c>
      <c r="B21" s="2">
        <v>10</v>
      </c>
      <c r="C21" s="3"/>
    </row>
    <row r="22" spans="1:3" ht="95.25" thickBot="1">
      <c r="A22" s="3" t="s">
        <v>39</v>
      </c>
      <c r="B22" s="2">
        <v>20</v>
      </c>
      <c r="C22" s="3"/>
    </row>
    <row r="23" spans="1:3" ht="41.25" thickBot="1">
      <c r="A23" s="6" t="s">
        <v>40</v>
      </c>
      <c r="B23" s="8">
        <v>30</v>
      </c>
      <c r="C23" s="6"/>
    </row>
    <row r="25" spans="1:5" ht="12.75">
      <c r="A25" s="22" t="s">
        <v>82</v>
      </c>
      <c r="B25" s="23" t="s">
        <v>83</v>
      </c>
      <c r="C25" s="190" t="s">
        <v>92</v>
      </c>
      <c r="D25" s="184"/>
      <c r="E25" s="22"/>
    </row>
    <row r="26" spans="2:4" ht="12.75">
      <c r="B26" s="24" t="s">
        <v>84</v>
      </c>
      <c r="C26" s="191" t="s">
        <v>85</v>
      </c>
      <c r="D26" s="191"/>
    </row>
    <row r="28" spans="1:5" ht="12.75">
      <c r="A28" s="22" t="s">
        <v>91</v>
      </c>
      <c r="B28" s="23" t="s">
        <v>83</v>
      </c>
      <c r="C28" s="190" t="s">
        <v>86</v>
      </c>
      <c r="D28" s="184"/>
      <c r="E28" s="22"/>
    </row>
    <row r="29" spans="2:4" ht="12.75">
      <c r="B29" s="24" t="s">
        <v>84</v>
      </c>
      <c r="C29" s="191" t="s">
        <v>85</v>
      </c>
      <c r="D29" s="191"/>
    </row>
    <row r="31" spans="1:5" ht="12.75">
      <c r="A31" s="22" t="s">
        <v>87</v>
      </c>
      <c r="B31" s="23" t="s">
        <v>83</v>
      </c>
      <c r="C31" s="184" t="s">
        <v>88</v>
      </c>
      <c r="D31" s="184"/>
      <c r="E31" s="22"/>
    </row>
    <row r="32" spans="2:4" ht="12.75">
      <c r="B32" s="24" t="s">
        <v>84</v>
      </c>
      <c r="C32" s="191" t="s">
        <v>85</v>
      </c>
      <c r="D32" s="191"/>
    </row>
    <row r="34" spans="1:5" ht="12.75">
      <c r="A34" s="184" t="s">
        <v>147</v>
      </c>
      <c r="B34" s="184"/>
      <c r="C34" s="184"/>
      <c r="D34" s="184"/>
      <c r="E34" s="184"/>
    </row>
    <row r="35" spans="1:5" ht="12.75">
      <c r="A35" s="184" t="s">
        <v>89</v>
      </c>
      <c r="B35" s="184"/>
      <c r="C35" s="184"/>
      <c r="D35" s="184"/>
      <c r="E35" s="184"/>
    </row>
    <row r="36" spans="1:5" ht="12.75">
      <c r="A36" s="184"/>
      <c r="B36" s="184"/>
      <c r="C36" s="184"/>
      <c r="D36" s="184"/>
      <c r="E36" s="184"/>
    </row>
    <row r="37" spans="1:5" ht="12.75">
      <c r="A37" s="190" t="str">
        <f>B4</f>
        <v>"09"  января    2018г.</v>
      </c>
      <c r="B37" s="184"/>
      <c r="C37" s="184"/>
      <c r="D37" s="184"/>
      <c r="E37" s="184"/>
    </row>
  </sheetData>
  <sheetProtection/>
  <mergeCells count="16">
    <mergeCell ref="A37:E37"/>
    <mergeCell ref="C25:D25"/>
    <mergeCell ref="C26:D26"/>
    <mergeCell ref="C28:D28"/>
    <mergeCell ref="C29:D29"/>
    <mergeCell ref="C31:D31"/>
    <mergeCell ref="A34:E34"/>
    <mergeCell ref="C32:D32"/>
    <mergeCell ref="A18:A19"/>
    <mergeCell ref="B18:B19"/>
    <mergeCell ref="A35:E35"/>
    <mergeCell ref="A36:E36"/>
    <mergeCell ref="A2:C2"/>
    <mergeCell ref="A3:C3"/>
    <mergeCell ref="A5:C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</cp:lastModifiedBy>
  <cp:lastPrinted>2017-04-21T08:18:30Z</cp:lastPrinted>
  <dcterms:created xsi:type="dcterms:W3CDTF">1996-10-08T23:32:33Z</dcterms:created>
  <dcterms:modified xsi:type="dcterms:W3CDTF">2018-01-17T11:40:37Z</dcterms:modified>
  <cp:category/>
  <cp:version/>
  <cp:contentType/>
  <cp:contentStatus/>
</cp:coreProperties>
</file>